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45" yWindow="675" windowWidth="16605" windowHeight="4515" tabRatio="775"/>
  </bookViews>
  <sheets>
    <sheet name="1. Corto y Largo Plazo" sheetId="4" r:id="rId1"/>
  </sheets>
  <definedNames>
    <definedName name="_xlnm.Print_Area" localSheetId="0">'1. Corto y Largo Plazo'!$B$1:$E$27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11" i="4"/>
  <c r="D12"/>
  <c r="C12"/>
  <c r="D15" l="1"/>
  <c r="D11" s="1"/>
  <c r="C15"/>
</calcChain>
</file>

<file path=xl/sharedStrings.xml><?xml version="1.0" encoding="utf-8"?>
<sst xmlns="http://schemas.openxmlformats.org/spreadsheetml/2006/main" count="23" uniqueCount="17">
  <si>
    <t>Institución</t>
  </si>
  <si>
    <t>Importe Contratado</t>
  </si>
  <si>
    <t>Banorte, S.A.</t>
  </si>
  <si>
    <t>Banobras, S.N.C.</t>
  </si>
  <si>
    <t>Obligaciones de Largo Plazo</t>
  </si>
  <si>
    <t>Plazo
(en meses)</t>
  </si>
  <si>
    <t>GOBIERNO DEL ESTADO DE QUINTANA ROO</t>
  </si>
  <si>
    <t>Obligaciones de Corto Plazo</t>
  </si>
  <si>
    <t>Deuda Pública</t>
  </si>
  <si>
    <t>(Miles de pesos)</t>
  </si>
  <si>
    <t>HSBC México, S.A.</t>
  </si>
  <si>
    <t>Banobras, S.N.C. (PROFISE)</t>
  </si>
  <si>
    <t>Los totales pueden no coincidir con la suma de las cantidades debido al redondeo</t>
  </si>
  <si>
    <t>Banobras, S.N.C. (FAFEF)*</t>
  </si>
  <si>
    <t>Informe Analítico de la Deuda de Corto y Largo Plazo al 31 de Diciembre de 2022</t>
  </si>
  <si>
    <t>Saldo al 31 de Diciembre de 2022</t>
  </si>
  <si>
    <t>Bansi,S.A.</t>
  </si>
</sst>
</file>

<file path=xl/styles.xml><?xml version="1.0" encoding="utf-8"?>
<styleSheet xmlns="http://schemas.openxmlformats.org/spreadsheetml/2006/main">
  <numFmts count="1">
    <numFmt numFmtId="164" formatCode="#,##0,"/>
  </numFmts>
  <fonts count="10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0"/>
      <color theme="1"/>
      <name val="Futura Lt BT"/>
      <family val="2"/>
    </font>
    <font>
      <sz val="11"/>
      <color theme="1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sz val="9"/>
      <color theme="1"/>
      <name val="Futura Lt BT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 style="thin">
        <color theme="0"/>
      </bottom>
      <diagonal/>
    </border>
    <border>
      <left/>
      <right style="thin">
        <color theme="0" tint="-0.14996795556505021"/>
      </right>
      <top/>
      <bottom style="thin">
        <color theme="0"/>
      </bottom>
      <diagonal/>
    </border>
    <border>
      <left style="thin">
        <color theme="0" tint="-0.149967955565050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Border="1"/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9" fillId="0" borderId="0" xfId="0" applyFont="1"/>
    <xf numFmtId="0" fontId="4" fillId="0" borderId="15" xfId="0" applyFont="1" applyFill="1" applyBorder="1"/>
    <xf numFmtId="0" fontId="1" fillId="0" borderId="17" xfId="0" applyFont="1" applyFill="1" applyBorder="1"/>
    <xf numFmtId="0" fontId="1" fillId="0" borderId="18" xfId="0" applyFont="1" applyFill="1" applyBorder="1" applyAlignment="1">
      <alignment horizontal="left" wrapText="1"/>
    </xf>
    <xf numFmtId="164" fontId="6" fillId="0" borderId="3" xfId="0" applyNumberFormat="1" applyFont="1" applyFill="1" applyBorder="1" applyAlignment="1"/>
    <xf numFmtId="0" fontId="1" fillId="0" borderId="20" xfId="0" applyFont="1" applyFill="1" applyBorder="1" applyAlignment="1">
      <alignment horizontal="left" wrapText="1"/>
    </xf>
    <xf numFmtId="164" fontId="6" fillId="0" borderId="16" xfId="0" applyNumberFormat="1" applyFont="1" applyFill="1" applyBorder="1" applyAlignment="1"/>
    <xf numFmtId="164" fontId="6" fillId="0" borderId="19" xfId="0" applyNumberFormat="1" applyFont="1" applyFill="1" applyBorder="1" applyAlignment="1"/>
    <xf numFmtId="164" fontId="6" fillId="0" borderId="21" xfId="0" applyNumberFormat="1" applyFont="1" applyFill="1" applyBorder="1" applyAlignment="1"/>
    <xf numFmtId="164" fontId="6" fillId="0" borderId="1" xfId="0" applyNumberFormat="1" applyFont="1" applyFill="1" applyBorder="1" applyAlignment="1">
      <alignment vertical="center" wrapText="1"/>
    </xf>
    <xf numFmtId="164" fontId="4" fillId="0" borderId="16" xfId="0" applyNumberFormat="1" applyFont="1" applyFill="1" applyBorder="1"/>
    <xf numFmtId="164" fontId="4" fillId="0" borderId="1" xfId="0" applyNumberFormat="1" applyFont="1" applyFill="1" applyBorder="1"/>
    <xf numFmtId="164" fontId="4" fillId="0" borderId="19" xfId="0" applyNumberFormat="1" applyFont="1" applyFill="1" applyBorder="1"/>
    <xf numFmtId="164" fontId="4" fillId="0" borderId="21" xfId="0" applyNumberFormat="1" applyFont="1" applyFill="1" applyBorder="1"/>
    <xf numFmtId="0" fontId="8" fillId="2" borderId="1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/>
    <xf numFmtId="164" fontId="5" fillId="4" borderId="3" xfId="0" applyNumberFormat="1" applyFont="1" applyFill="1" applyBorder="1" applyAlignment="1"/>
    <xf numFmtId="3" fontId="5" fillId="4" borderId="3" xfId="0" applyNumberFormat="1" applyFont="1" applyFill="1" applyBorder="1" applyAlignment="1">
      <alignment horizontal="center"/>
    </xf>
    <xf numFmtId="0" fontId="6" fillId="3" borderId="14" xfId="0" applyFont="1" applyFill="1" applyBorder="1" applyAlignment="1">
      <alignment vertical="center" wrapText="1"/>
    </xf>
    <xf numFmtId="164" fontId="4" fillId="3" borderId="14" xfId="0" applyNumberFormat="1" applyFont="1" applyFill="1" applyBorder="1"/>
    <xf numFmtId="164" fontId="6" fillId="3" borderId="24" xfId="0" applyNumberFormat="1" applyFont="1" applyFill="1" applyBorder="1" applyAlignment="1"/>
    <xf numFmtId="0" fontId="4" fillId="3" borderId="1" xfId="0" applyFont="1" applyFill="1" applyBorder="1"/>
    <xf numFmtId="0" fontId="6" fillId="3" borderId="17" xfId="0" applyFont="1" applyFill="1" applyBorder="1" applyAlignment="1">
      <alignment vertical="center" wrapText="1"/>
    </xf>
    <xf numFmtId="164" fontId="4" fillId="3" borderId="1" xfId="0" applyNumberFormat="1" applyFont="1" applyFill="1" applyBorder="1"/>
    <xf numFmtId="164" fontId="6" fillId="3" borderId="3" xfId="0" applyNumberFormat="1" applyFont="1" applyFill="1" applyBorder="1" applyAlignment="1"/>
    <xf numFmtId="0" fontId="1" fillId="3" borderId="17" xfId="0" applyFont="1" applyFill="1" applyBorder="1"/>
    <xf numFmtId="164" fontId="6" fillId="3" borderId="25" xfId="0" applyNumberFormat="1" applyFont="1" applyFill="1" applyBorder="1" applyAlignment="1"/>
    <xf numFmtId="164" fontId="4" fillId="3" borderId="21" xfId="0" applyNumberFormat="1" applyFont="1" applyFill="1" applyBorder="1"/>
    <xf numFmtId="164" fontId="6" fillId="3" borderId="21" xfId="0" applyNumberFormat="1" applyFont="1" applyFill="1" applyBorder="1" applyAlignment="1"/>
    <xf numFmtId="0" fontId="1" fillId="3" borderId="22" xfId="0" applyFont="1" applyFill="1" applyBorder="1" applyAlignment="1">
      <alignment horizontal="left" wrapText="1"/>
    </xf>
    <xf numFmtId="164" fontId="4" fillId="3" borderId="23" xfId="0" applyNumberFormat="1" applyFont="1" applyFill="1" applyBorder="1"/>
    <xf numFmtId="164" fontId="6" fillId="3" borderId="23" xfId="0" applyNumberFormat="1" applyFont="1" applyFill="1" applyBorder="1" applyAlignment="1"/>
    <xf numFmtId="0" fontId="6" fillId="0" borderId="14" xfId="0" applyFont="1" applyFill="1" applyBorder="1" applyAlignment="1">
      <alignment vertical="center" wrapText="1"/>
    </xf>
    <xf numFmtId="164" fontId="4" fillId="0" borderId="14" xfId="0" applyNumberFormat="1" applyFont="1" applyFill="1" applyBorder="1"/>
    <xf numFmtId="0" fontId="6" fillId="3" borderId="3" xfId="0" applyFont="1" applyFill="1" applyBorder="1" applyAlignment="1"/>
    <xf numFmtId="3" fontId="6" fillId="0" borderId="3" xfId="0" applyNumberFormat="1" applyFont="1" applyFill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8" fillId="2" borderId="8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787977</xdr:colOff>
      <xdr:row>0</xdr:row>
      <xdr:rowOff>43296</xdr:rowOff>
    </xdr:from>
    <xdr:to>
      <xdr:col>1</xdr:col>
      <xdr:colOff>1473777</xdr:colOff>
      <xdr:row>4</xdr:row>
      <xdr:rowOff>62346</xdr:rowOff>
    </xdr:to>
    <xdr:pic>
      <xdr:nvPicPr>
        <xdr:cNvPr id="4" name="3 Imagen" descr="escud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49977" y="43296"/>
          <a:ext cx="685800" cy="781050"/>
        </a:xfrm>
        <a:prstGeom prst="rect">
          <a:avLst/>
        </a:prstGeom>
      </xdr:spPr>
    </xdr:pic>
    <xdr:clientData/>
  </xdr:twoCellAnchor>
  <xdr:twoCellAnchor editAs="oneCell">
    <xdr:from>
      <xdr:col>3</xdr:col>
      <xdr:colOff>214745</xdr:colOff>
      <xdr:row>0</xdr:row>
      <xdr:rowOff>120362</xdr:rowOff>
    </xdr:from>
    <xdr:to>
      <xdr:col>4</xdr:col>
      <xdr:colOff>1187161</xdr:colOff>
      <xdr:row>4</xdr:row>
      <xdr:rowOff>101312</xdr:rowOff>
    </xdr:to>
    <xdr:pic>
      <xdr:nvPicPr>
        <xdr:cNvPr id="6" name="5 Imagen" descr="unido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466359" y="120362"/>
          <a:ext cx="231457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H27"/>
  <sheetViews>
    <sheetView tabSelected="1" zoomScale="110" zoomScaleNormal="110" workbookViewId="0">
      <selection activeCell="H3" sqref="H3"/>
    </sheetView>
  </sheetViews>
  <sheetFormatPr baseColWidth="10" defaultRowHeight="15"/>
  <cols>
    <col min="2" max="2" width="34.42578125" customWidth="1"/>
    <col min="3" max="3" width="17.85546875" customWidth="1"/>
    <col min="4" max="4" width="20.140625" customWidth="1"/>
    <col min="5" max="5" width="23.5703125" customWidth="1"/>
  </cols>
  <sheetData>
    <row r="3" spans="1:8">
      <c r="A3" s="1"/>
      <c r="B3" s="2"/>
      <c r="C3" s="2"/>
      <c r="D3" s="2"/>
      <c r="E3" s="1"/>
    </row>
    <row r="4" spans="1:8">
      <c r="A4" s="1"/>
      <c r="B4" s="2"/>
      <c r="C4" s="2"/>
      <c r="D4" s="2"/>
      <c r="E4" s="1"/>
    </row>
    <row r="5" spans="1:8">
      <c r="A5" s="1"/>
      <c r="B5" s="2"/>
      <c r="C5" s="2"/>
      <c r="D5" s="2"/>
      <c r="E5" s="1"/>
    </row>
    <row r="6" spans="1:8">
      <c r="A6" s="1"/>
      <c r="B6" s="2"/>
      <c r="C6" s="2"/>
      <c r="D6" s="2"/>
      <c r="E6" s="1"/>
    </row>
    <row r="7" spans="1:8" ht="15.75" customHeight="1">
      <c r="A7" s="1"/>
      <c r="B7" s="52" t="s">
        <v>6</v>
      </c>
      <c r="C7" s="53"/>
      <c r="D7" s="53"/>
      <c r="E7" s="54"/>
    </row>
    <row r="8" spans="1:8" ht="18.75" customHeight="1">
      <c r="A8" s="1"/>
      <c r="B8" s="46" t="s">
        <v>14</v>
      </c>
      <c r="C8" s="47"/>
      <c r="D8" s="47"/>
      <c r="E8" s="48"/>
    </row>
    <row r="9" spans="1:8" ht="15.75" customHeight="1">
      <c r="A9" s="1"/>
      <c r="B9" s="49" t="s">
        <v>9</v>
      </c>
      <c r="C9" s="50"/>
      <c r="D9" s="50"/>
      <c r="E9" s="51"/>
    </row>
    <row r="10" spans="1:8" ht="48" customHeight="1">
      <c r="A10" s="1"/>
      <c r="B10" s="21" t="s">
        <v>0</v>
      </c>
      <c r="C10" s="22" t="s">
        <v>1</v>
      </c>
      <c r="D10" s="22" t="s">
        <v>15</v>
      </c>
      <c r="E10" s="23" t="s">
        <v>5</v>
      </c>
      <c r="G10" s="5"/>
      <c r="H10" s="6"/>
    </row>
    <row r="11" spans="1:8" ht="21" customHeight="1">
      <c r="A11" s="1"/>
      <c r="B11" s="24" t="s">
        <v>8</v>
      </c>
      <c r="C11" s="25">
        <f>C12+C15</f>
        <v>21329956107.029999</v>
      </c>
      <c r="D11" s="25">
        <f>D12+D15</f>
        <v>21158989933.590004</v>
      </c>
      <c r="E11" s="26"/>
    </row>
    <row r="12" spans="1:8" ht="21" customHeight="1">
      <c r="A12" s="1"/>
      <c r="B12" s="24" t="s">
        <v>7</v>
      </c>
      <c r="C12" s="25">
        <f>C13+C14</f>
        <v>1500000000</v>
      </c>
      <c r="D12" s="25">
        <f>D13+D14</f>
        <v>1500000000</v>
      </c>
      <c r="E12" s="26"/>
    </row>
    <row r="13" spans="1:8" ht="18" customHeight="1">
      <c r="A13" s="1"/>
      <c r="B13" s="41" t="s">
        <v>2</v>
      </c>
      <c r="C13" s="42">
        <v>800000000</v>
      </c>
      <c r="D13" s="11">
        <v>800000000</v>
      </c>
      <c r="E13" s="44">
        <v>12</v>
      </c>
    </row>
    <row r="14" spans="1:8" ht="15.75" customHeight="1">
      <c r="A14" s="1"/>
      <c r="B14" s="43" t="s">
        <v>16</v>
      </c>
      <c r="C14" s="33">
        <v>700000000</v>
      </c>
      <c r="D14" s="33">
        <v>700000000</v>
      </c>
      <c r="E14" s="45">
        <v>12</v>
      </c>
    </row>
    <row r="15" spans="1:8" ht="21" customHeight="1">
      <c r="A15" s="1"/>
      <c r="B15" s="24" t="s">
        <v>4</v>
      </c>
      <c r="C15" s="25">
        <f>C16+C17+C18+C19+C20+C21+C22+C23+C24+C25</f>
        <v>19829956107.029999</v>
      </c>
      <c r="D15" s="25">
        <f>D16+D17+D18+D19+D20+D21+D22+D23+D24+D25</f>
        <v>19658989933.590004</v>
      </c>
      <c r="E15" s="26"/>
    </row>
    <row r="16" spans="1:8">
      <c r="A16" s="1"/>
      <c r="B16" s="3" t="s">
        <v>11</v>
      </c>
      <c r="C16" s="16">
        <v>273394812.02999997</v>
      </c>
      <c r="D16" s="11">
        <v>262861190</v>
      </c>
      <c r="E16" s="3">
        <v>240</v>
      </c>
    </row>
    <row r="17" spans="1:5">
      <c r="A17" s="1"/>
      <c r="B17" s="27" t="s">
        <v>2</v>
      </c>
      <c r="C17" s="28">
        <v>6300000000</v>
      </c>
      <c r="D17" s="29">
        <v>6267699300.7200003</v>
      </c>
      <c r="E17" s="30">
        <v>240</v>
      </c>
    </row>
    <row r="18" spans="1:5">
      <c r="A18" s="1"/>
      <c r="B18" s="8" t="s">
        <v>3</v>
      </c>
      <c r="C18" s="17">
        <v>3000000000</v>
      </c>
      <c r="D18" s="13">
        <v>2985830502.1599998</v>
      </c>
      <c r="E18" s="4">
        <v>240</v>
      </c>
    </row>
    <row r="19" spans="1:5">
      <c r="A19" s="1"/>
      <c r="B19" s="31" t="s">
        <v>3</v>
      </c>
      <c r="C19" s="32">
        <v>1500000000</v>
      </c>
      <c r="D19" s="33">
        <v>1492936830.1300001</v>
      </c>
      <c r="E19" s="30">
        <v>240</v>
      </c>
    </row>
    <row r="20" spans="1:5">
      <c r="A20" s="1"/>
      <c r="B20" s="9" t="s">
        <v>3</v>
      </c>
      <c r="C20" s="18">
        <v>4500000000</v>
      </c>
      <c r="D20" s="11">
        <v>4450201987.25</v>
      </c>
      <c r="E20" s="4">
        <v>300</v>
      </c>
    </row>
    <row r="21" spans="1:5">
      <c r="A21" s="1"/>
      <c r="B21" s="34" t="s">
        <v>3</v>
      </c>
      <c r="C21" s="32">
        <v>1500000000</v>
      </c>
      <c r="D21" s="35">
        <v>1492915251.0699999</v>
      </c>
      <c r="E21" s="30">
        <v>240</v>
      </c>
    </row>
    <row r="22" spans="1:5">
      <c r="A22" s="1"/>
      <c r="B22" s="10" t="s">
        <v>3</v>
      </c>
      <c r="C22" s="19">
        <v>786561295</v>
      </c>
      <c r="D22" s="14">
        <v>760903144.32000005</v>
      </c>
      <c r="E22" s="4">
        <v>300</v>
      </c>
    </row>
    <row r="23" spans="1:5">
      <c r="A23" s="1"/>
      <c r="B23" s="34" t="s">
        <v>13</v>
      </c>
      <c r="C23" s="36">
        <v>820000000</v>
      </c>
      <c r="D23" s="37">
        <v>802225579.72000003</v>
      </c>
      <c r="E23" s="30">
        <v>240</v>
      </c>
    </row>
    <row r="24" spans="1:5">
      <c r="A24" s="1"/>
      <c r="B24" s="12" t="s">
        <v>10</v>
      </c>
      <c r="C24" s="20">
        <v>500000000</v>
      </c>
      <c r="D24" s="15">
        <v>497137455.76999998</v>
      </c>
      <c r="E24" s="4">
        <v>300</v>
      </c>
    </row>
    <row r="25" spans="1:5">
      <c r="A25" s="1"/>
      <c r="B25" s="38" t="s">
        <v>10</v>
      </c>
      <c r="C25" s="39">
        <v>650000000</v>
      </c>
      <c r="D25" s="40">
        <v>646278692.45000005</v>
      </c>
      <c r="E25" s="30">
        <v>300</v>
      </c>
    </row>
    <row r="26" spans="1:5">
      <c r="A26" s="1"/>
    </row>
    <row r="27" spans="1:5">
      <c r="A27" s="1"/>
      <c r="B27" s="7" t="s">
        <v>12</v>
      </c>
      <c r="C27" s="7"/>
      <c r="D27" s="7"/>
    </row>
  </sheetData>
  <mergeCells count="3">
    <mergeCell ref="B8:E8"/>
    <mergeCell ref="B9:E9"/>
    <mergeCell ref="B7:E7"/>
  </mergeCells>
  <phoneticPr fontId="2" type="noConversion"/>
  <printOptions horizontalCentered="1"/>
  <pageMargins left="0.9055118110236221" right="1.0629921259842521" top="0.35433070866141736" bottom="0.94488188976377963" header="0.15748031496062992" footer="0.31496062992125984"/>
  <pageSetup scale="82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 Corto y Largo Plazo</vt:lpstr>
      <vt:lpstr>'1. Corto y Largo Plazo'!Área_de_impresión</vt:lpstr>
    </vt:vector>
  </TitlesOfParts>
  <Company>Gobierno del Estado de Quintana Roo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sh</cp:lastModifiedBy>
  <cp:lastPrinted>2021-11-25T18:18:07Z</cp:lastPrinted>
  <dcterms:created xsi:type="dcterms:W3CDTF">2014-06-27T18:01:08Z</dcterms:created>
  <dcterms:modified xsi:type="dcterms:W3CDTF">2023-02-17T18:09:12Z</dcterms:modified>
</cp:coreProperties>
</file>