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32760" yWindow="435" windowWidth="20730" windowHeight="5775" tabRatio="775"/>
  </bookViews>
  <sheets>
    <sheet name="Endeudamiento Neto" sheetId="2" r:id="rId1"/>
  </sheets>
  <definedNames>
    <definedName name="_xlnm.Print_Area" localSheetId="0">'Endeudamiento Neto'!$A$1:$E$42</definedName>
  </definedNames>
  <calcPr calcId="977461"/>
</workbook>
</file>

<file path=xl/calcChain.xml><?xml version="1.0" encoding="utf-8"?>
<calcChain xmlns="http://schemas.openxmlformats.org/spreadsheetml/2006/main">
  <c r="B37" i="2"/>
  <c r="D37"/>
  <c r="E37"/>
  <c r="E36"/>
  <c r="E35"/>
  <c r="E34"/>
  <c r="E33"/>
  <c r="E32"/>
  <c r="E31"/>
  <c r="E30"/>
  <c r="E29"/>
  <c r="E28"/>
  <c r="E27"/>
  <c r="E25"/>
  <c r="E24"/>
  <c r="E23"/>
  <c r="E22"/>
  <c r="E21"/>
  <c r="E20"/>
  <c r="E19"/>
  <c r="E18"/>
  <c r="E17"/>
  <c r="E16"/>
  <c r="E15"/>
  <c r="D41"/>
  <c r="B41"/>
  <c r="C37"/>
  <c r="E41"/>
</calcChain>
</file>

<file path=xl/sharedStrings.xml><?xml version="1.0" encoding="utf-8"?>
<sst xmlns="http://schemas.openxmlformats.org/spreadsheetml/2006/main" count="41" uniqueCount="39">
  <si>
    <t>Endeudamiento Neto</t>
  </si>
  <si>
    <t>Amortización</t>
  </si>
  <si>
    <t xml:space="preserve">    </t>
  </si>
  <si>
    <t>Contratación / Colocación</t>
  </si>
  <si>
    <t>A</t>
  </si>
  <si>
    <t>B</t>
  </si>
  <si>
    <t>C=A-B</t>
  </si>
  <si>
    <t>Créditos Bancarios</t>
  </si>
  <si>
    <t>Total Créditos Bancarios</t>
  </si>
  <si>
    <t>Total Otros Instrumentos de Deuda</t>
  </si>
  <si>
    <t>Total</t>
  </si>
  <si>
    <t>Deuda Directa de Largo Plazo</t>
  </si>
  <si>
    <t>Otros Instrumentos de Deuda</t>
  </si>
  <si>
    <t>GOBIERNO DEL ESTADO DE QUINTANA ROO</t>
  </si>
  <si>
    <t>Deuda Directa de Corto Plazo</t>
  </si>
  <si>
    <t>(Miles de pesos)</t>
  </si>
  <si>
    <t>Banobras, S.N.C. (Profise)</t>
  </si>
  <si>
    <t>Banorte, S.A. (6,300 mdp)</t>
  </si>
  <si>
    <t>Banobras, S.N.C. (3,000 mdp)</t>
  </si>
  <si>
    <t>Banobras, S.N.C. (1,500 mdp)</t>
  </si>
  <si>
    <t>Banobras, S.N.C. (4,500 mdp)</t>
  </si>
  <si>
    <t>Banobras, S.N.C. (786.5 mdp)</t>
  </si>
  <si>
    <t>HSBC Mexico, S.A. (500 mdp)</t>
  </si>
  <si>
    <t>HSBC Mexico, S.A. (650 mdp)</t>
  </si>
  <si>
    <t>Bansi, S.A. (350 mdp)</t>
  </si>
  <si>
    <t>Banorte, S.A. (180 mdp)</t>
  </si>
  <si>
    <t>Bansi, S.A. (200 mdp)</t>
  </si>
  <si>
    <t>Banorte, S.A. (120 mdp)</t>
  </si>
  <si>
    <t>Bansi, S.A. (30 mdp)</t>
  </si>
  <si>
    <t>Bansi, S.A. (110 mdp)</t>
  </si>
  <si>
    <t>Banobras, S.N.C. (820 mdp) FAFEF*</t>
  </si>
  <si>
    <r>
      <rPr>
        <sz val="9"/>
        <color indexed="9"/>
        <rFont val="Futura Lt BT"/>
        <family val="2"/>
      </rPr>
      <t xml:space="preserve">Notas: </t>
    </r>
    <r>
      <rPr>
        <sz val="9"/>
        <color indexed="8"/>
        <rFont val="Futura Lt BT"/>
        <family val="2"/>
      </rPr>
      <t>Los totales pueden no coincidir con la suma de las cantidades debido al redondeo</t>
    </r>
  </si>
  <si>
    <t>Bansi, S.A. (150 mdp)</t>
  </si>
  <si>
    <t>Bansi, S.A. (300 mdp)</t>
  </si>
  <si>
    <t>BBVA, México S.A. (200 mdp)</t>
  </si>
  <si>
    <t>Banorte, S.A. (300 mdp)</t>
  </si>
  <si>
    <t>Bansi, S.A. (450 mdp)</t>
  </si>
  <si>
    <t>Del 01 de enero al 30 de Junio de 2022</t>
  </si>
  <si>
    <t xml:space="preserve">Identificación de Crédito o Instrumento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</si>
</sst>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5" formatCode="#,##0,"/>
  </numFmts>
  <fonts count="16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b/>
      <sz val="11"/>
      <name val="Futura Lt BT"/>
      <family val="2"/>
    </font>
    <font>
      <sz val="11"/>
      <name val="Futura Lt BT"/>
      <family val="2"/>
    </font>
    <font>
      <sz val="10"/>
      <name val="Arial"/>
      <family val="2"/>
    </font>
    <font>
      <sz val="9"/>
      <color indexed="8"/>
      <name val="Futura Lt BT"/>
      <family val="2"/>
    </font>
    <font>
      <sz val="9"/>
      <color indexed="9"/>
      <name val="Futura Lt BT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Futura Lt BT"/>
      <family val="2"/>
    </font>
    <font>
      <sz val="9"/>
      <color theme="1"/>
      <name val="Futura Lt BT"/>
      <family val="2"/>
    </font>
    <font>
      <b/>
      <sz val="11"/>
      <color theme="1"/>
      <name val="Futura Lt BT"/>
      <family val="2"/>
    </font>
    <font>
      <sz val="11"/>
      <name val="Calibri"/>
      <family val="2"/>
      <scheme val="minor"/>
    </font>
    <font>
      <sz val="11"/>
      <color rgb="FFFF0000"/>
      <name val="Futura Lt BT"/>
      <family val="2"/>
    </font>
    <font>
      <b/>
      <sz val="12"/>
      <color theme="0"/>
      <name val="Futura Lt BT"/>
      <family val="2"/>
    </font>
  </fonts>
  <fills count="9">
    <fill>
      <patternFill patternType="none"/>
    </fill>
    <fill>
      <patternFill patternType="gray125"/>
    </fill>
    <fill>
      <patternFill patternType="solid">
        <fgColor rgb="FF31A3B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00A3BC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/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 tint="-0.14999847407452621"/>
      </top>
      <bottom style="thin">
        <color theme="0" tint="-0.14996795556505021"/>
      </bottom>
      <diagonal/>
    </border>
    <border>
      <left/>
      <right/>
      <top style="thin">
        <color theme="0" tint="-0.149998474074526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5" fillId="0" borderId="0"/>
  </cellStyleXfs>
  <cellXfs count="62">
    <xf numFmtId="0" fontId="0" fillId="0" borderId="0" xfId="0"/>
    <xf numFmtId="0" fontId="0" fillId="0" borderId="0" xfId="0" applyFont="1" applyBorder="1"/>
    <xf numFmtId="3" fontId="0" fillId="0" borderId="0" xfId="0" applyNumberFormat="1"/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/>
    <xf numFmtId="0" fontId="11" fillId="0" borderId="0" xfId="0" applyFont="1"/>
    <xf numFmtId="0" fontId="0" fillId="4" borderId="0" xfId="0" applyFill="1"/>
    <xf numFmtId="0" fontId="9" fillId="4" borderId="0" xfId="0" applyFont="1" applyFill="1"/>
    <xf numFmtId="0" fontId="0" fillId="0" borderId="0" xfId="0" applyAlignment="1">
      <alignment wrapText="1"/>
    </xf>
    <xf numFmtId="43" fontId="4" fillId="5" borderId="7" xfId="1" applyFont="1" applyFill="1" applyBorder="1" applyAlignment="1">
      <alignment vertical="center" wrapText="1"/>
    </xf>
    <xf numFmtId="43" fontId="3" fillId="3" borderId="6" xfId="1" applyFont="1" applyFill="1" applyBorder="1" applyAlignment="1"/>
    <xf numFmtId="43" fontId="1" fillId="0" borderId="6" xfId="1" applyFont="1" applyFill="1" applyBorder="1"/>
    <xf numFmtId="43" fontId="3" fillId="4" borderId="6" xfId="1" applyFont="1" applyFill="1" applyBorder="1" applyAlignment="1"/>
    <xf numFmtId="43" fontId="3" fillId="4" borderId="0" xfId="1" applyFont="1" applyFill="1" applyBorder="1" applyAlignment="1"/>
    <xf numFmtId="43" fontId="1" fillId="4" borderId="8" xfId="1" applyFont="1" applyFill="1" applyBorder="1"/>
    <xf numFmtId="43" fontId="12" fillId="0" borderId="7" xfId="1" applyFont="1" applyBorder="1" applyAlignment="1">
      <alignment vertical="center"/>
    </xf>
    <xf numFmtId="43" fontId="12" fillId="6" borderId="7" xfId="1" applyFont="1" applyFill="1" applyBorder="1"/>
    <xf numFmtId="4" fontId="0" fillId="4" borderId="0" xfId="0" applyNumberFormat="1" applyFill="1"/>
    <xf numFmtId="43" fontId="4" fillId="0" borderId="7" xfId="1" applyFont="1" applyFill="1" applyBorder="1"/>
    <xf numFmtId="165" fontId="3" fillId="3" borderId="9" xfId="0" applyNumberFormat="1" applyFont="1" applyFill="1" applyBorder="1" applyAlignment="1"/>
    <xf numFmtId="165" fontId="3" fillId="3" borderId="0" xfId="0" applyNumberFormat="1" applyFont="1" applyFill="1" applyBorder="1" applyAlignment="1"/>
    <xf numFmtId="165" fontId="1" fillId="3" borderId="10" xfId="0" applyNumberFormat="1" applyFont="1" applyFill="1" applyBorder="1"/>
    <xf numFmtId="43" fontId="4" fillId="5" borderId="7" xfId="1" applyFont="1" applyFill="1" applyBorder="1"/>
    <xf numFmtId="43" fontId="4" fillId="7" borderId="7" xfId="1" applyFont="1" applyFill="1" applyBorder="1"/>
    <xf numFmtId="0" fontId="13" fillId="4" borderId="0" xfId="0" applyFont="1" applyFill="1"/>
    <xf numFmtId="43" fontId="0" fillId="0" borderId="0" xfId="0" applyNumberFormat="1"/>
    <xf numFmtId="0" fontId="13" fillId="4" borderId="0" xfId="1" applyNumberFormat="1" applyFont="1" applyFill="1"/>
    <xf numFmtId="0" fontId="8" fillId="0" borderId="0" xfId="1" applyNumberFormat="1" applyFont="1"/>
    <xf numFmtId="4" fontId="3" fillId="3" borderId="0" xfId="1" applyNumberFormat="1" applyFont="1" applyFill="1" applyBorder="1" applyAlignment="1"/>
    <xf numFmtId="4" fontId="4" fillId="3" borderId="8" xfId="1" applyNumberFormat="1" applyFont="1" applyFill="1" applyBorder="1"/>
    <xf numFmtId="165" fontId="4" fillId="5" borderId="0" xfId="1" applyNumberFormat="1" applyFont="1" applyFill="1" applyBorder="1" applyAlignment="1">
      <alignment vertical="center" wrapText="1"/>
    </xf>
    <xf numFmtId="165" fontId="14" fillId="5" borderId="0" xfId="1" applyNumberFormat="1" applyFont="1" applyFill="1" applyBorder="1" applyAlignment="1">
      <alignment vertical="center" wrapText="1"/>
    </xf>
    <xf numFmtId="165" fontId="4" fillId="5" borderId="7" xfId="1" applyNumberFormat="1" applyFont="1" applyFill="1" applyBorder="1" applyAlignment="1">
      <alignment vertical="center" wrapText="1"/>
    </xf>
    <xf numFmtId="165" fontId="4" fillId="5" borderId="7" xfId="1" applyNumberFormat="1" applyFont="1" applyFill="1" applyBorder="1"/>
    <xf numFmtId="165" fontId="4" fillId="0" borderId="7" xfId="1" applyNumberFormat="1" applyFont="1" applyFill="1" applyBorder="1" applyAlignment="1">
      <alignment vertical="center" wrapText="1"/>
    </xf>
    <xf numFmtId="165" fontId="14" fillId="0" borderId="7" xfId="1" applyNumberFormat="1" applyFont="1" applyFill="1" applyBorder="1" applyAlignment="1">
      <alignment vertical="center" wrapText="1"/>
    </xf>
    <xf numFmtId="165" fontId="4" fillId="0" borderId="7" xfId="1" applyNumberFormat="1" applyFont="1" applyFill="1" applyBorder="1"/>
    <xf numFmtId="165" fontId="4" fillId="7" borderId="7" xfId="1" applyNumberFormat="1" applyFont="1" applyFill="1" applyBorder="1" applyAlignment="1">
      <alignment vertical="center" wrapText="1"/>
    </xf>
    <xf numFmtId="165" fontId="14" fillId="7" borderId="7" xfId="1" applyNumberFormat="1" applyFont="1" applyFill="1" applyBorder="1" applyAlignment="1">
      <alignment vertical="center" wrapText="1"/>
    </xf>
    <xf numFmtId="165" fontId="4" fillId="7" borderId="7" xfId="1" applyNumberFormat="1" applyFont="1" applyFill="1" applyBorder="1"/>
    <xf numFmtId="165" fontId="3" fillId="3" borderId="0" xfId="1" applyNumberFormat="1" applyFont="1" applyFill="1" applyBorder="1" applyAlignment="1"/>
    <xf numFmtId="165" fontId="12" fillId="6" borderId="7" xfId="1" applyNumberFormat="1" applyFont="1" applyFill="1" applyBorder="1"/>
    <xf numFmtId="0" fontId="10" fillId="2" borderId="1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3" fontId="3" fillId="2" borderId="12" xfId="1" applyFont="1" applyFill="1" applyBorder="1" applyAlignment="1">
      <alignment horizontal="center" vertical="center"/>
    </xf>
    <xf numFmtId="43" fontId="3" fillId="2" borderId="13" xfId="1" applyFont="1" applyFill="1" applyBorder="1" applyAlignment="1">
      <alignment horizontal="center" vertical="center"/>
    </xf>
    <xf numFmtId="43" fontId="3" fillId="2" borderId="14" xfId="1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5" fillId="8" borderId="16" xfId="0" applyFont="1" applyFill="1" applyBorder="1" applyAlignment="1">
      <alignment horizontal="center" vertical="center" wrapText="1"/>
    </xf>
    <xf numFmtId="0" fontId="15" fillId="8" borderId="17" xfId="0" applyFont="1" applyFill="1" applyBorder="1" applyAlignment="1">
      <alignment horizontal="center" vertical="center" wrapText="1"/>
    </xf>
    <xf numFmtId="0" fontId="15" fillId="8" borderId="18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5" fillId="8" borderId="0" xfId="0" applyFont="1" applyFill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 3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0</xdr:col>
      <xdr:colOff>1209675</xdr:colOff>
      <xdr:row>4</xdr:row>
      <xdr:rowOff>171450</xdr:rowOff>
    </xdr:to>
    <xdr:pic>
      <xdr:nvPicPr>
        <xdr:cNvPr id="1222" name="Imagen 4" descr="Logotipo, nombre de la empresa&#10;&#10;Descripción generada automáticament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66675"/>
          <a:ext cx="11334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1924050</xdr:colOff>
      <xdr:row>1</xdr:row>
      <xdr:rowOff>219075</xdr:rowOff>
    </xdr:from>
    <xdr:to>
      <xdr:col>4</xdr:col>
      <xdr:colOff>1438275</xdr:colOff>
      <xdr:row>3</xdr:row>
      <xdr:rowOff>171450</xdr:rowOff>
    </xdr:to>
    <xdr:pic>
      <xdr:nvPicPr>
        <xdr:cNvPr id="1223" name="Imagen 5" descr="Forma&#10;&#10;Descripción generada automáticamente con confianza media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33975" y="381000"/>
          <a:ext cx="14382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657225</xdr:colOff>
      <xdr:row>0</xdr:row>
      <xdr:rowOff>152400</xdr:rowOff>
    </xdr:from>
    <xdr:to>
      <xdr:col>4</xdr:col>
      <xdr:colOff>0</xdr:colOff>
      <xdr:row>3</xdr:row>
      <xdr:rowOff>171450</xdr:rowOff>
    </xdr:to>
    <xdr:pic>
      <xdr:nvPicPr>
        <xdr:cNvPr id="122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686300" y="152400"/>
          <a:ext cx="4476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K50"/>
  <sheetViews>
    <sheetView showGridLines="0" tabSelected="1" zoomScale="90" zoomScaleNormal="90" workbookViewId="0">
      <selection activeCell="G12" sqref="G12"/>
    </sheetView>
  </sheetViews>
  <sheetFormatPr baseColWidth="10" defaultRowHeight="15"/>
  <cols>
    <col min="1" max="1" width="39.140625" customWidth="1"/>
    <col min="2" max="2" width="21.28515625" customWidth="1"/>
    <col min="3" max="3" width="12.7109375" hidden="1" customWidth="1"/>
    <col min="4" max="4" width="16.5703125" customWidth="1"/>
    <col min="5" max="5" width="21.5703125" customWidth="1"/>
    <col min="6" max="6" width="12.42578125" customWidth="1"/>
    <col min="7" max="7" width="51.5703125" bestFit="1" customWidth="1"/>
    <col min="8" max="8" width="19.42578125" bestFit="1" customWidth="1"/>
    <col min="9" max="9" width="14.7109375" bestFit="1" customWidth="1"/>
    <col min="11" max="11" width="41.140625" customWidth="1"/>
  </cols>
  <sheetData>
    <row r="3" spans="1:11">
      <c r="A3" s="1"/>
      <c r="B3" s="1"/>
      <c r="C3" s="1"/>
      <c r="D3" s="1"/>
      <c r="E3" s="1"/>
    </row>
    <row r="4" spans="1:11">
      <c r="A4" s="1"/>
      <c r="B4" s="1"/>
      <c r="C4" s="1"/>
      <c r="D4" s="1"/>
      <c r="E4" s="1"/>
    </row>
    <row r="5" spans="1:11">
      <c r="A5" s="1"/>
      <c r="B5" s="1"/>
      <c r="C5" s="1"/>
      <c r="D5" s="1"/>
      <c r="E5" s="1"/>
    </row>
    <row r="6" spans="1:11">
      <c r="A6" s="1"/>
      <c r="B6" s="1"/>
      <c r="C6" s="1"/>
      <c r="D6" s="1"/>
      <c r="E6" s="1"/>
    </row>
    <row r="7" spans="1:11" ht="15.75" customHeight="1">
      <c r="A7" s="54" t="s">
        <v>13</v>
      </c>
      <c r="B7" s="55"/>
      <c r="C7" s="55"/>
      <c r="D7" s="55"/>
      <c r="E7" s="56"/>
    </row>
    <row r="8" spans="1:11" ht="15.75" customHeight="1">
      <c r="A8" s="57" t="s">
        <v>0</v>
      </c>
      <c r="B8" s="58"/>
      <c r="C8" s="58"/>
      <c r="D8" s="58"/>
      <c r="E8" s="59"/>
    </row>
    <row r="9" spans="1:11" ht="15.75" customHeight="1">
      <c r="A9" s="57" t="s">
        <v>37</v>
      </c>
      <c r="B9" s="60"/>
      <c r="C9" s="60"/>
      <c r="D9" s="60"/>
      <c r="E9" s="59"/>
      <c r="G9" s="10"/>
    </row>
    <row r="10" spans="1:11" ht="15.75" customHeight="1">
      <c r="A10" s="57" t="s">
        <v>15</v>
      </c>
      <c r="B10" s="58"/>
      <c r="C10" s="58"/>
      <c r="D10" s="58"/>
      <c r="E10" s="59"/>
      <c r="G10" s="10"/>
    </row>
    <row r="11" spans="1:11" ht="30" customHeight="1">
      <c r="A11" s="5" t="s">
        <v>38</v>
      </c>
      <c r="B11" s="3" t="s">
        <v>3</v>
      </c>
      <c r="C11" s="61" t="s">
        <v>1</v>
      </c>
      <c r="D11" s="47"/>
      <c r="E11" s="6" t="s">
        <v>0</v>
      </c>
      <c r="G11" s="10"/>
    </row>
    <row r="12" spans="1:11" ht="17.25" customHeight="1">
      <c r="A12" s="5"/>
      <c r="B12" s="4" t="s">
        <v>4</v>
      </c>
      <c r="C12" s="46" t="s">
        <v>5</v>
      </c>
      <c r="D12" s="47"/>
      <c r="E12" s="7" t="s">
        <v>6</v>
      </c>
      <c r="G12" s="10"/>
    </row>
    <row r="13" spans="1:11" ht="18.75" customHeight="1">
      <c r="A13" s="51" t="s">
        <v>7</v>
      </c>
      <c r="B13" s="52"/>
      <c r="C13" s="52"/>
      <c r="D13" s="52"/>
      <c r="E13" s="53"/>
      <c r="G13" s="10"/>
    </row>
    <row r="14" spans="1:11" ht="15" customHeight="1">
      <c r="A14" s="8" t="s">
        <v>14</v>
      </c>
      <c r="B14" s="23" t="s">
        <v>2</v>
      </c>
      <c r="C14" s="24"/>
      <c r="D14" s="23"/>
      <c r="E14" s="25"/>
      <c r="F14" s="10"/>
      <c r="G14" s="10"/>
      <c r="K14" s="12"/>
    </row>
    <row r="15" spans="1:11" ht="16.5" customHeight="1">
      <c r="A15" s="26" t="s">
        <v>25</v>
      </c>
      <c r="B15" s="34">
        <v>0</v>
      </c>
      <c r="C15" s="35"/>
      <c r="D15" s="36">
        <v>90000000</v>
      </c>
      <c r="E15" s="37">
        <f t="shared" ref="E15:E25" si="0">B15-D15</f>
        <v>-90000000</v>
      </c>
      <c r="F15" s="10"/>
      <c r="G15" s="28"/>
      <c r="H15" s="29"/>
      <c r="I15" s="29"/>
    </row>
    <row r="16" spans="1:11" ht="16.5" customHeight="1">
      <c r="A16" s="22" t="s">
        <v>26</v>
      </c>
      <c r="B16" s="38">
        <v>0</v>
      </c>
      <c r="C16" s="39"/>
      <c r="D16" s="38">
        <v>111111112</v>
      </c>
      <c r="E16" s="40">
        <f t="shared" si="0"/>
        <v>-111111112</v>
      </c>
      <c r="F16" s="10"/>
      <c r="G16" s="28"/>
      <c r="H16" s="29"/>
      <c r="I16" s="29"/>
    </row>
    <row r="17" spans="1:9" ht="16.5" customHeight="1">
      <c r="A17" s="27" t="s">
        <v>27</v>
      </c>
      <c r="B17" s="34">
        <v>0</v>
      </c>
      <c r="C17" s="35"/>
      <c r="D17" s="36">
        <v>75000000</v>
      </c>
      <c r="E17" s="37">
        <f t="shared" si="0"/>
        <v>-75000000</v>
      </c>
      <c r="F17" s="10"/>
      <c r="G17" s="28"/>
      <c r="H17" s="29"/>
      <c r="I17" s="29"/>
    </row>
    <row r="18" spans="1:9" ht="16.5" customHeight="1">
      <c r="A18" s="22" t="s">
        <v>28</v>
      </c>
      <c r="B18" s="38">
        <v>0</v>
      </c>
      <c r="C18" s="39"/>
      <c r="D18" s="38">
        <v>18750000</v>
      </c>
      <c r="E18" s="40">
        <f t="shared" si="0"/>
        <v>-18750000</v>
      </c>
      <c r="F18" s="10"/>
      <c r="G18" s="28"/>
      <c r="H18" s="29"/>
      <c r="I18" s="29"/>
    </row>
    <row r="19" spans="1:9" ht="16.5" customHeight="1">
      <c r="A19" s="27" t="s">
        <v>29</v>
      </c>
      <c r="B19" s="41">
        <v>0</v>
      </c>
      <c r="C19" s="42"/>
      <c r="D19" s="41">
        <v>68750000</v>
      </c>
      <c r="E19" s="43">
        <f t="shared" si="0"/>
        <v>-68750000</v>
      </c>
      <c r="F19" s="10"/>
      <c r="G19" s="28"/>
      <c r="H19" s="29"/>
      <c r="I19" s="29"/>
    </row>
    <row r="20" spans="1:9" ht="16.5" customHeight="1">
      <c r="A20" s="22" t="s">
        <v>32</v>
      </c>
      <c r="B20" s="38">
        <v>0</v>
      </c>
      <c r="C20" s="39"/>
      <c r="D20" s="38">
        <v>150000000</v>
      </c>
      <c r="E20" s="40">
        <f t="shared" si="0"/>
        <v>-150000000</v>
      </c>
      <c r="F20" s="10"/>
      <c r="G20" s="30"/>
      <c r="H20" s="29"/>
      <c r="I20" s="29"/>
    </row>
    <row r="21" spans="1:9" ht="16.5" customHeight="1">
      <c r="A21" s="27" t="s">
        <v>33</v>
      </c>
      <c r="B21" s="34">
        <v>0</v>
      </c>
      <c r="C21" s="35"/>
      <c r="D21" s="36">
        <v>300000000</v>
      </c>
      <c r="E21" s="37">
        <f t="shared" si="0"/>
        <v>-300000000</v>
      </c>
      <c r="F21" s="10"/>
      <c r="G21" s="28"/>
      <c r="H21" s="29"/>
      <c r="I21" s="29"/>
    </row>
    <row r="22" spans="1:9" ht="16.5" customHeight="1">
      <c r="A22" s="22" t="s">
        <v>34</v>
      </c>
      <c r="B22" s="38">
        <v>0</v>
      </c>
      <c r="C22" s="39"/>
      <c r="D22" s="38">
        <v>200000000</v>
      </c>
      <c r="E22" s="40">
        <f t="shared" si="0"/>
        <v>-200000000</v>
      </c>
      <c r="F22" s="10"/>
      <c r="G22" s="28"/>
      <c r="H22" s="29"/>
      <c r="I22" s="29"/>
    </row>
    <row r="23" spans="1:9" ht="16.5" customHeight="1">
      <c r="A23" s="27" t="s">
        <v>35</v>
      </c>
      <c r="B23" s="41">
        <v>0</v>
      </c>
      <c r="C23" s="42"/>
      <c r="D23" s="41">
        <v>300000000</v>
      </c>
      <c r="E23" s="43">
        <f t="shared" si="0"/>
        <v>-300000000</v>
      </c>
      <c r="F23" s="10"/>
      <c r="G23" s="28"/>
      <c r="H23" s="29"/>
      <c r="I23" s="29"/>
    </row>
    <row r="24" spans="1:9" ht="16.5" customHeight="1">
      <c r="A24" s="22" t="s">
        <v>36</v>
      </c>
      <c r="B24" s="38">
        <v>0</v>
      </c>
      <c r="C24" s="39"/>
      <c r="D24" s="38">
        <v>450000000</v>
      </c>
      <c r="E24" s="40">
        <f t="shared" si="0"/>
        <v>-450000000</v>
      </c>
      <c r="F24" s="10"/>
      <c r="G24" s="28"/>
      <c r="H24" s="29"/>
      <c r="I24" s="29"/>
    </row>
    <row r="25" spans="1:9" ht="16.5" customHeight="1">
      <c r="A25" s="27" t="s">
        <v>24</v>
      </c>
      <c r="B25" s="41">
        <v>350000000</v>
      </c>
      <c r="C25" s="42"/>
      <c r="D25" s="41">
        <v>350000000</v>
      </c>
      <c r="E25" s="43">
        <f t="shared" si="0"/>
        <v>0</v>
      </c>
      <c r="F25" s="10"/>
      <c r="G25" s="28"/>
      <c r="H25" s="29"/>
      <c r="I25" s="29"/>
    </row>
    <row r="26" spans="1:9" ht="16.5" customHeight="1">
      <c r="A26" s="14" t="s">
        <v>11</v>
      </c>
      <c r="B26" s="32"/>
      <c r="C26" s="32"/>
      <c r="D26" s="32"/>
      <c r="E26" s="33"/>
      <c r="F26" s="10"/>
      <c r="G26" s="11"/>
    </row>
    <row r="27" spans="1:9" ht="15" customHeight="1">
      <c r="A27" s="15" t="s">
        <v>16</v>
      </c>
      <c r="B27" s="38">
        <v>0</v>
      </c>
      <c r="C27" s="38"/>
      <c r="D27" s="38">
        <v>0</v>
      </c>
      <c r="E27" s="40">
        <f t="shared" ref="E27:E36" si="1">B27-D27</f>
        <v>0</v>
      </c>
    </row>
    <row r="28" spans="1:9" ht="15" customHeight="1">
      <c r="A28" s="13" t="s">
        <v>17</v>
      </c>
      <c r="B28" s="36">
        <v>0</v>
      </c>
      <c r="C28" s="36"/>
      <c r="D28" s="36">
        <v>4883908.95</v>
      </c>
      <c r="E28" s="37">
        <f t="shared" si="1"/>
        <v>-4883908.95</v>
      </c>
    </row>
    <row r="29" spans="1:9" ht="15" customHeight="1">
      <c r="A29" s="15" t="s">
        <v>18</v>
      </c>
      <c r="B29" s="38">
        <v>0</v>
      </c>
      <c r="C29" s="38"/>
      <c r="D29" s="38">
        <v>2364733.8899999997</v>
      </c>
      <c r="E29" s="40">
        <f t="shared" si="1"/>
        <v>-2364733.8899999997</v>
      </c>
    </row>
    <row r="30" spans="1:9" ht="15" customHeight="1">
      <c r="A30" s="13" t="s">
        <v>19</v>
      </c>
      <c r="B30" s="36">
        <v>0</v>
      </c>
      <c r="C30" s="36"/>
      <c r="D30" s="36">
        <v>1182384.0299999998</v>
      </c>
      <c r="E30" s="37">
        <f t="shared" si="1"/>
        <v>-1182384.0299999998</v>
      </c>
    </row>
    <row r="31" spans="1:9" ht="15" customHeight="1">
      <c r="A31" s="15" t="s">
        <v>20</v>
      </c>
      <c r="B31" s="38">
        <v>0</v>
      </c>
      <c r="C31" s="38"/>
      <c r="D31" s="38">
        <v>9718983.3300000001</v>
      </c>
      <c r="E31" s="40">
        <f t="shared" si="1"/>
        <v>-9718983.3300000001</v>
      </c>
    </row>
    <row r="32" spans="1:9" ht="15" customHeight="1">
      <c r="A32" s="13" t="s">
        <v>19</v>
      </c>
      <c r="B32" s="36">
        <v>0</v>
      </c>
      <c r="C32" s="36"/>
      <c r="D32" s="36">
        <v>1182366.95</v>
      </c>
      <c r="E32" s="37">
        <f t="shared" si="1"/>
        <v>-1182366.95</v>
      </c>
    </row>
    <row r="33" spans="1:8" ht="15" customHeight="1">
      <c r="A33" s="15" t="s">
        <v>21</v>
      </c>
      <c r="B33" s="38">
        <v>0</v>
      </c>
      <c r="C33" s="38"/>
      <c r="D33" s="38">
        <v>1661768.39</v>
      </c>
      <c r="E33" s="40">
        <f t="shared" si="1"/>
        <v>-1661768.39</v>
      </c>
    </row>
    <row r="34" spans="1:8" ht="15" customHeight="1">
      <c r="A34" s="13" t="s">
        <v>22</v>
      </c>
      <c r="B34" s="36">
        <v>0</v>
      </c>
      <c r="C34" s="36"/>
      <c r="D34" s="36">
        <v>282647.43</v>
      </c>
      <c r="E34" s="37">
        <f t="shared" si="1"/>
        <v>-282647.43</v>
      </c>
    </row>
    <row r="35" spans="1:8" ht="15" customHeight="1">
      <c r="A35" s="15" t="s">
        <v>23</v>
      </c>
      <c r="B35" s="38">
        <v>0</v>
      </c>
      <c r="C35" s="38"/>
      <c r="D35" s="38">
        <v>367441.66000000003</v>
      </c>
      <c r="E35" s="40">
        <f t="shared" si="1"/>
        <v>-367441.66000000003</v>
      </c>
      <c r="G35" s="31"/>
    </row>
    <row r="36" spans="1:8" ht="15" customHeight="1">
      <c r="A36" s="13" t="s">
        <v>30</v>
      </c>
      <c r="B36" s="36">
        <v>175696293.41</v>
      </c>
      <c r="C36" s="36"/>
      <c r="D36" s="36">
        <v>7822059.2799999993</v>
      </c>
      <c r="E36" s="37">
        <f t="shared" si="1"/>
        <v>167874234.13</v>
      </c>
      <c r="G36" s="31"/>
      <c r="H36" s="21"/>
    </row>
    <row r="37" spans="1:8" ht="15" customHeight="1">
      <c r="A37" s="14" t="s">
        <v>8</v>
      </c>
      <c r="B37" s="44">
        <f>B15+B16+B17+B18+B19+B20+B21+B22+B23+B24+B25+B27+B28+B29+B30+B31+B32+B33+B34+B35+B36</f>
        <v>525696293.40999997</v>
      </c>
      <c r="C37" s="44">
        <f>SUM(C27:C27)</f>
        <v>0</v>
      </c>
      <c r="D37" s="44">
        <f>D15+D16+D17+D18+D19+D20+D21+D22+D23+D24+D25+D27+D28+D29+D30+D31+D32+D33+D34+D35+D36</f>
        <v>2143077405.9100003</v>
      </c>
      <c r="E37" s="44">
        <f>E15+E16+E17+E18+E19+E20+E21+E22+E23+E24+E25+E27+E28+E29+E30+E31+E32+E33+E34+E35+E36</f>
        <v>-1617381112.5000005</v>
      </c>
      <c r="G37" s="2"/>
    </row>
    <row r="38" spans="1:8" ht="3" customHeight="1">
      <c r="A38" s="16"/>
      <c r="B38" s="17"/>
      <c r="C38" s="17"/>
      <c r="D38" s="17"/>
      <c r="E38" s="18"/>
      <c r="G38" s="2"/>
    </row>
    <row r="39" spans="1:8" ht="15" customHeight="1">
      <c r="A39" s="48" t="s">
        <v>12</v>
      </c>
      <c r="B39" s="49"/>
      <c r="C39" s="49"/>
      <c r="D39" s="49"/>
      <c r="E39" s="50"/>
    </row>
    <row r="40" spans="1:8" ht="15" customHeight="1">
      <c r="A40" s="19" t="s">
        <v>9</v>
      </c>
      <c r="B40" s="19">
        <v>0</v>
      </c>
      <c r="C40" s="19"/>
      <c r="D40" s="19">
        <v>0</v>
      </c>
      <c r="E40" s="19">
        <v>0</v>
      </c>
      <c r="G40" s="2"/>
    </row>
    <row r="41" spans="1:8" ht="15" customHeight="1">
      <c r="A41" s="20" t="s">
        <v>10</v>
      </c>
      <c r="B41" s="45">
        <f>B37</f>
        <v>525696293.40999997</v>
      </c>
      <c r="C41" s="45"/>
      <c r="D41" s="45">
        <f>D37</f>
        <v>2143077405.9100003</v>
      </c>
      <c r="E41" s="45">
        <f>E37</f>
        <v>-1617381112.5000005</v>
      </c>
      <c r="G41" s="2"/>
    </row>
    <row r="42" spans="1:8" ht="15" customHeight="1">
      <c r="A42" s="9" t="s">
        <v>31</v>
      </c>
      <c r="B42" s="9"/>
      <c r="C42" s="9"/>
      <c r="D42" s="9"/>
    </row>
    <row r="43" spans="1:8" ht="15" customHeight="1"/>
    <row r="44" spans="1:8" ht="15" customHeight="1"/>
    <row r="45" spans="1:8" ht="15" customHeight="1"/>
    <row r="46" spans="1:8" ht="15" customHeight="1"/>
    <row r="47" spans="1:8" ht="15" customHeight="1"/>
    <row r="48" spans="1:8">
      <c r="G48" s="2"/>
    </row>
    <row r="49" ht="15" customHeight="1"/>
    <row r="50" ht="18" customHeight="1"/>
  </sheetData>
  <mergeCells count="8">
    <mergeCell ref="C12:D12"/>
    <mergeCell ref="A39:E39"/>
    <mergeCell ref="A13:E13"/>
    <mergeCell ref="A7:E7"/>
    <mergeCell ref="A8:E8"/>
    <mergeCell ref="A9:E9"/>
    <mergeCell ref="A10:E10"/>
    <mergeCell ref="C11:D11"/>
  </mergeCells>
  <phoneticPr fontId="2" type="noConversion"/>
  <printOptions horizontalCentered="1"/>
  <pageMargins left="0.23622047244094491" right="0.23622047244094491" top="0.62992125984251968" bottom="0.74803149606299213" header="0.31496062992125984" footer="0.31496062992125984"/>
  <pageSetup paperSize="1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Endeudamiento Neto</vt:lpstr>
      <vt:lpstr>'Endeudamiento Neto'!Área_de_impresión</vt:lpstr>
    </vt:vector>
  </TitlesOfParts>
  <Company>Gobierno del Estado de Quintana Roo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sh</cp:lastModifiedBy>
  <cp:lastPrinted>2022-07-08T15:56:21Z</cp:lastPrinted>
  <dcterms:created xsi:type="dcterms:W3CDTF">2014-06-27T18:01:08Z</dcterms:created>
  <dcterms:modified xsi:type="dcterms:W3CDTF">2022-07-27T18:18:30Z</dcterms:modified>
</cp:coreProperties>
</file>