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autoCompressPictures="0" defaultThemeVersion="124226"/>
  <bookViews>
    <workbookView xWindow="-45" yWindow="555" windowWidth="16605" windowHeight="4635" tabRatio="775"/>
  </bookViews>
  <sheets>
    <sheet name="Intereses deuda" sheetId="5" r:id="rId1"/>
  </sheets>
  <definedNames>
    <definedName name="_xlnm.Print_Area" localSheetId="0">'Intereses deuda'!$A$1:$E$36</definedName>
  </definedNames>
  <calcPr calcId="14562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E12" i="5" l="1"/>
  <c r="C12" i="5"/>
  <c r="B12" i="5"/>
  <c r="E24" i="5" l="1"/>
  <c r="C24" i="5"/>
  <c r="B24" i="5"/>
  <c r="B11" i="5" s="1"/>
  <c r="E11" i="5" l="1"/>
  <c r="C11" i="5"/>
</calcChain>
</file>

<file path=xl/sharedStrings.xml><?xml version="1.0" encoding="utf-8"?>
<sst xmlns="http://schemas.openxmlformats.org/spreadsheetml/2006/main" count="53" uniqueCount="43">
  <si>
    <t>Institución</t>
  </si>
  <si>
    <t>Importe Contratado</t>
  </si>
  <si>
    <t>Obligaciones de Largo Plazo</t>
  </si>
  <si>
    <t xml:space="preserve"> Intereses Pagados</t>
  </si>
  <si>
    <t>TIIE + sobretasa (vigente)</t>
  </si>
  <si>
    <t>GOBIERNO DEL ESTADO DE QUINTANA ROO</t>
  </si>
  <si>
    <t>Saldo a la fecha</t>
  </si>
  <si>
    <t>Deuda Pública</t>
  </si>
  <si>
    <t>Obligaciones de Corto Plazo</t>
  </si>
  <si>
    <t>(Miles de pesos)</t>
  </si>
  <si>
    <t>TIIE + 3.00</t>
  </si>
  <si>
    <t>Banobras, S.N.C. (Profise)</t>
  </si>
  <si>
    <t>Banorte, S.A. (6,300 mdp)</t>
  </si>
  <si>
    <t>Banobras, S.N.C. (3,000 mdp)</t>
  </si>
  <si>
    <t>Banobras, S.N.C. (1,500 mdp)</t>
  </si>
  <si>
    <t>Banobras, S.N.C. (4,500 mdp)</t>
  </si>
  <si>
    <t>Banobras, S.N.C. (786.5 mdp)</t>
  </si>
  <si>
    <t>HSBC México, S.A. (500 mdp)</t>
  </si>
  <si>
    <t>HSBC México, S.A. (650 mdp)</t>
  </si>
  <si>
    <t>TIIE + 0.72</t>
  </si>
  <si>
    <t>TIIE + 1.80</t>
  </si>
  <si>
    <t>Bansi, S.A. (350 mdp)</t>
  </si>
  <si>
    <t>Bancomer, S.A. (200 mdp)</t>
  </si>
  <si>
    <t>TIIE + 2.80</t>
  </si>
  <si>
    <t>TIIE +0.45</t>
  </si>
  <si>
    <t>TIIE + 0.52</t>
  </si>
  <si>
    <t>TIIE + 0.64</t>
  </si>
  <si>
    <t>TIIE + 0.59</t>
  </si>
  <si>
    <t>TIIE + 0.67</t>
  </si>
  <si>
    <t>Banorte, S.A. (180 mdp)</t>
  </si>
  <si>
    <t>Bansi, S.A. (200 mdp)</t>
  </si>
  <si>
    <t>Banorte, S.A. (120 mdp)</t>
  </si>
  <si>
    <t>Bansi, S.A. (30 mdp)</t>
  </si>
  <si>
    <t>Bansi, S.A. (110 mdp)</t>
  </si>
  <si>
    <t>TIIE + 0.94</t>
  </si>
  <si>
    <t>Banobras, S.N.C. (FAFEF)*</t>
  </si>
  <si>
    <t>Los totales pueden no coincidir con la suma de las cantidades debido al redondeo</t>
  </si>
  <si>
    <t>Bansi, S.A. (150 mdp)</t>
  </si>
  <si>
    <t>Bansi, S.A. (300 mdp)</t>
  </si>
  <si>
    <t>Banorte, S.A. (300 mdp)</t>
  </si>
  <si>
    <t>Bansi, S.A. (450 mdp)</t>
  </si>
  <si>
    <t>TIIE + 1.70</t>
  </si>
  <si>
    <t>Reporte Analítico de Intereses de la Deuda del 1 de enero al 30 de Junio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</si>
</sst>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#,##0,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Futura Lt BT"/>
      <family val="2"/>
    </font>
    <font>
      <sz val="8"/>
      <name val="Verdana"/>
      <family val="2"/>
    </font>
    <font>
      <sz val="11"/>
      <color theme="1"/>
      <name val="Futura Lt BT"/>
      <family val="2"/>
    </font>
    <font>
      <b/>
      <sz val="11"/>
      <name val="Futura Lt BT"/>
      <family val="2"/>
    </font>
    <font>
      <sz val="11"/>
      <name val="Futura Lt BT"/>
      <family val="2"/>
    </font>
    <font>
      <b/>
      <sz val="11"/>
      <color theme="0"/>
      <name val="Futura Lt BT"/>
      <family val="2"/>
    </font>
    <font>
      <b/>
      <sz val="12"/>
      <color theme="0"/>
      <name val="Futura Lt BT"/>
      <family val="2"/>
    </font>
    <font>
      <sz val="9"/>
      <color theme="1"/>
      <name val="Futura Lt BT"/>
      <family val="2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00A3B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 style="thin">
        <color theme="0" tint="-0.14996795556505021"/>
      </left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/>
      </top>
      <bottom style="thin">
        <color theme="0"/>
      </bottom>
      <diagonal/>
    </border>
    <border>
      <left style="thin">
        <color theme="0" tint="-0.14996795556505021"/>
      </left>
      <right style="thin">
        <color theme="0" tint="-0.14999847407452621"/>
      </right>
      <top/>
      <bottom/>
      <diagonal/>
    </border>
    <border>
      <left/>
      <right style="thin">
        <color theme="0" tint="-0.14999847407452621"/>
      </right>
      <top style="thin">
        <color theme="0" tint="-0.14996795556505021"/>
      </top>
      <bottom/>
      <diagonal/>
    </border>
    <border>
      <left style="thin">
        <color theme="0" tint="-0.14999847407452621"/>
      </left>
      <right/>
      <top style="thin">
        <color theme="0"/>
      </top>
      <bottom style="thin">
        <color theme="0"/>
      </bottom>
      <diagonal/>
    </border>
    <border>
      <left style="thin">
        <color theme="0" tint="-0.14999847407452621"/>
      </left>
      <right style="thin">
        <color theme="0" tint="-0.14996795556505021"/>
      </right>
      <top/>
      <bottom/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9847407452621"/>
      </top>
      <bottom style="thin">
        <color theme="0" tint="-0.14996795556505021"/>
      </bottom>
      <diagonal/>
    </border>
    <border>
      <left/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9847407452621"/>
      </left>
      <right/>
      <top/>
      <bottom style="thin">
        <color theme="0" tint="-0.14999847407452621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67955565050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9847407452621"/>
      </right>
      <top style="thin">
        <color theme="0" tint="-0.14996795556505021"/>
      </top>
      <bottom style="thin">
        <color theme="0" tint="-0.14999847407452621"/>
      </bottom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75">
    <xf numFmtId="0" fontId="0" fillId="0" borderId="0" xfId="0"/>
    <xf numFmtId="0" fontId="0" fillId="0" borderId="0" xfId="0" applyFont="1" applyBorder="1"/>
    <xf numFmtId="0" fontId="0" fillId="0" borderId="0" xfId="0" applyBorder="1"/>
    <xf numFmtId="3" fontId="0" fillId="0" borderId="0" xfId="0" applyNumberFormat="1"/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3" fontId="4" fillId="5" borderId="7" xfId="0" applyNumberFormat="1" applyFont="1" applyFill="1" applyBorder="1" applyAlignment="1"/>
    <xf numFmtId="0" fontId="8" fillId="0" borderId="0" xfId="0" applyFont="1"/>
    <xf numFmtId="3" fontId="4" fillId="2" borderId="8" xfId="0" applyNumberFormat="1" applyFont="1" applyFill="1" applyBorder="1" applyAlignment="1"/>
    <xf numFmtId="0" fontId="4" fillId="2" borderId="9" xfId="0" applyFont="1" applyFill="1" applyBorder="1" applyAlignment="1"/>
    <xf numFmtId="0" fontId="6" fillId="3" borderId="16" xfId="0" applyFont="1" applyFill="1" applyBorder="1" applyAlignment="1">
      <alignment horizontal="center" vertical="center" wrapText="1"/>
    </xf>
    <xf numFmtId="0" fontId="6" fillId="3" borderId="19" xfId="0" applyFont="1" applyFill="1" applyBorder="1" applyAlignment="1">
      <alignment horizontal="center" vertical="center" wrapText="1"/>
    </xf>
    <xf numFmtId="0" fontId="4" fillId="5" borderId="20" xfId="0" applyFont="1" applyFill="1" applyBorder="1" applyAlignment="1"/>
    <xf numFmtId="0" fontId="5" fillId="4" borderId="21" xfId="0" applyFont="1" applyFill="1" applyBorder="1" applyAlignment="1">
      <alignment vertical="center" wrapText="1"/>
    </xf>
    <xf numFmtId="0" fontId="1" fillId="0" borderId="21" xfId="0" applyFont="1" applyFill="1" applyBorder="1"/>
    <xf numFmtId="0" fontId="1" fillId="4" borderId="21" xfId="0" applyFont="1" applyFill="1" applyBorder="1"/>
    <xf numFmtId="3" fontId="5" fillId="0" borderId="0" xfId="0" applyNumberFormat="1" applyFont="1" applyFill="1" applyBorder="1" applyAlignment="1">
      <alignment vertical="center" wrapText="1"/>
    </xf>
    <xf numFmtId="0" fontId="1" fillId="4" borderId="7" xfId="0" applyFont="1" applyFill="1" applyBorder="1"/>
    <xf numFmtId="0" fontId="3" fillId="0" borderId="22" xfId="0" applyFont="1" applyFill="1" applyBorder="1"/>
    <xf numFmtId="0" fontId="1" fillId="0" borderId="23" xfId="0" applyFont="1" applyFill="1" applyBorder="1" applyAlignment="1">
      <alignment horizontal="left" wrapText="1"/>
    </xf>
    <xf numFmtId="0" fontId="1" fillId="4" borderId="15" xfId="0" applyFont="1" applyFill="1" applyBorder="1" applyAlignment="1">
      <alignment horizontal="center"/>
    </xf>
    <xf numFmtId="0" fontId="1" fillId="0" borderId="31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/>
    <xf numFmtId="0" fontId="4" fillId="2" borderId="30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vertical="center"/>
    </xf>
    <xf numFmtId="43" fontId="5" fillId="4" borderId="3" xfId="1" applyFont="1" applyFill="1" applyBorder="1"/>
    <xf numFmtId="43" fontId="5" fillId="0" borderId="3" xfId="1" applyFont="1" applyFill="1" applyBorder="1"/>
    <xf numFmtId="164" fontId="5" fillId="0" borderId="7" xfId="0" applyNumberFormat="1" applyFont="1" applyFill="1" applyBorder="1" applyAlignment="1"/>
    <xf numFmtId="164" fontId="5" fillId="4" borderId="7" xfId="0" applyNumberFormat="1" applyFont="1" applyFill="1" applyBorder="1" applyAlignment="1"/>
    <xf numFmtId="164" fontId="3" fillId="4" borderId="13" xfId="0" applyNumberFormat="1" applyFont="1" applyFill="1" applyBorder="1"/>
    <xf numFmtId="164" fontId="5" fillId="0" borderId="3" xfId="0" applyNumberFormat="1" applyFont="1" applyFill="1" applyBorder="1" applyAlignment="1">
      <alignment vertical="center" wrapText="1"/>
    </xf>
    <xf numFmtId="164" fontId="3" fillId="4" borderId="25" xfId="0" applyNumberFormat="1" applyFont="1" applyFill="1" applyBorder="1"/>
    <xf numFmtId="164" fontId="3" fillId="0" borderId="26" xfId="0" applyNumberFormat="1" applyFont="1" applyFill="1" applyBorder="1"/>
    <xf numFmtId="164" fontId="3" fillId="4" borderId="3" xfId="0" applyNumberFormat="1" applyFont="1" applyFill="1" applyBorder="1"/>
    <xf numFmtId="164" fontId="3" fillId="0" borderId="3" xfId="0" applyNumberFormat="1" applyFont="1" applyFill="1" applyBorder="1"/>
    <xf numFmtId="164" fontId="3" fillId="0" borderId="27" xfId="0" applyNumberFormat="1" applyFont="1" applyFill="1" applyBorder="1"/>
    <xf numFmtId="164" fontId="3" fillId="0" borderId="13" xfId="0" applyNumberFormat="1" applyFont="1" applyFill="1" applyBorder="1"/>
    <xf numFmtId="164" fontId="3" fillId="4" borderId="12" xfId="0" applyNumberFormat="1" applyFont="1" applyFill="1" applyBorder="1"/>
    <xf numFmtId="164" fontId="5" fillId="4" borderId="13" xfId="0" applyNumberFormat="1" applyFont="1" applyFill="1" applyBorder="1" applyAlignment="1"/>
    <xf numFmtId="164" fontId="5" fillId="0" borderId="13" xfId="0" applyNumberFormat="1" applyFont="1" applyFill="1" applyBorder="1" applyAlignment="1"/>
    <xf numFmtId="164" fontId="4" fillId="2" borderId="7" xfId="0" applyNumberFormat="1" applyFont="1" applyFill="1" applyBorder="1" applyAlignment="1"/>
    <xf numFmtId="0" fontId="1" fillId="4" borderId="32" xfId="0" applyFont="1" applyFill="1" applyBorder="1" applyAlignment="1">
      <alignment horizontal="center"/>
    </xf>
    <xf numFmtId="0" fontId="1" fillId="0" borderId="3" xfId="0" applyFont="1" applyFill="1" applyBorder="1"/>
    <xf numFmtId="3" fontId="5" fillId="4" borderId="24" xfId="0" applyNumberFormat="1" applyFont="1" applyFill="1" applyBorder="1" applyAlignment="1">
      <alignment vertical="center" wrapText="1"/>
    </xf>
    <xf numFmtId="164" fontId="4" fillId="5" borderId="8" xfId="0" applyNumberFormat="1" applyFont="1" applyFill="1" applyBorder="1" applyAlignment="1"/>
    <xf numFmtId="164" fontId="4" fillId="5" borderId="7" xfId="0" applyNumberFormat="1" applyFont="1" applyFill="1" applyBorder="1" applyAlignment="1"/>
    <xf numFmtId="164" fontId="4" fillId="2" borderId="11" xfId="0" applyNumberFormat="1" applyFont="1" applyFill="1" applyBorder="1" applyAlignment="1"/>
    <xf numFmtId="164" fontId="4" fillId="2" borderId="10" xfId="0" applyNumberFormat="1" applyFont="1" applyFill="1" applyBorder="1" applyAlignment="1"/>
    <xf numFmtId="164" fontId="5" fillId="4" borderId="0" xfId="0" applyNumberFormat="1" applyFont="1" applyFill="1" applyBorder="1" applyAlignment="1"/>
    <xf numFmtId="164" fontId="4" fillId="5" borderId="14" xfId="0" applyNumberFormat="1" applyFont="1" applyFill="1" applyBorder="1" applyAlignment="1"/>
    <xf numFmtId="164" fontId="4" fillId="2" borderId="17" xfId="0" applyNumberFormat="1" applyFont="1" applyFill="1" applyBorder="1" applyAlignment="1"/>
    <xf numFmtId="164" fontId="5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/>
    <xf numFmtId="0" fontId="5" fillId="4" borderId="7" xfId="0" applyFont="1" applyFill="1" applyBorder="1" applyAlignment="1"/>
    <xf numFmtId="0" fontId="5" fillId="0" borderId="7" xfId="0" applyFont="1" applyFill="1" applyBorder="1" applyAlignment="1"/>
    <xf numFmtId="164" fontId="5" fillId="4" borderId="8" xfId="0" applyNumberFormat="1" applyFont="1" applyFill="1" applyBorder="1" applyAlignment="1"/>
    <xf numFmtId="164" fontId="5" fillId="4" borderId="28" xfId="0" applyNumberFormat="1" applyFont="1" applyFill="1" applyBorder="1" applyAlignment="1"/>
    <xf numFmtId="164" fontId="5" fillId="4" borderId="12" xfId="0" applyNumberFormat="1" applyFont="1" applyFill="1" applyBorder="1" applyAlignment="1"/>
    <xf numFmtId="164" fontId="5" fillId="0" borderId="26" xfId="0" applyNumberFormat="1" applyFont="1" applyFill="1" applyBorder="1" applyAlignment="1"/>
    <xf numFmtId="164" fontId="5" fillId="0" borderId="27" xfId="0" applyNumberFormat="1" applyFont="1" applyFill="1" applyBorder="1" applyAlignment="1"/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0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64" fontId="5" fillId="4" borderId="3" xfId="1" applyNumberFormat="1" applyFont="1" applyFill="1" applyBorder="1" applyAlignment="1"/>
    <xf numFmtId="164" fontId="5" fillId="6" borderId="3" xfId="1" applyNumberFormat="1" applyFont="1" applyFill="1" applyBorder="1" applyAlignment="1"/>
    <xf numFmtId="164" fontId="5" fillId="0" borderId="3" xfId="1" applyNumberFormat="1" applyFont="1" applyFill="1" applyBorder="1" applyAlignment="1"/>
  </cellXfs>
  <cellStyles count="2">
    <cellStyle name="Millares" xfId="1" builtinId="3"/>
    <cellStyle name="Normal" xfId="0" builtinId="0"/>
  </cellStyles>
  <dxfs count="0"/>
  <tableStyles count="0" defaultTableStyle="TableStyleMedium9"/>
  <colors>
    <mruColors>
      <color rgb="FF00A3B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123825</xdr:rowOff>
    </xdr:from>
    <xdr:to>
      <xdr:col>4</xdr:col>
      <xdr:colOff>1085850</xdr:colOff>
      <xdr:row>5</xdr:row>
      <xdr:rowOff>85725</xdr:rowOff>
    </xdr:to>
    <xdr:pic>
      <xdr:nvPicPr>
        <xdr:cNvPr id="5" name="4 Imagen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123825"/>
          <a:ext cx="7715250" cy="914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36"/>
  <sheetViews>
    <sheetView tabSelected="1" workbookViewId="0">
      <selection activeCell="I23" sqref="I23"/>
    </sheetView>
  </sheetViews>
  <sheetFormatPr baseColWidth="10" defaultRowHeight="15" x14ac:dyDescent="0.25"/>
  <cols>
    <col min="1" max="1" width="34.5703125" customWidth="1"/>
    <col min="2" max="3" width="22.5703125" customWidth="1"/>
    <col min="4" max="4" width="21.140625" customWidth="1"/>
    <col min="5" max="5" width="16.7109375" customWidth="1"/>
    <col min="6" max="6" width="12.140625" customWidth="1"/>
  </cols>
  <sheetData>
    <row r="3" spans="1:5" x14ac:dyDescent="0.25">
      <c r="A3" s="1"/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ht="15.75" customHeight="1" x14ac:dyDescent="0.25">
      <c r="A7" s="66" t="s">
        <v>5</v>
      </c>
      <c r="B7" s="67"/>
      <c r="C7" s="67"/>
      <c r="D7" s="67"/>
      <c r="E7" s="68"/>
    </row>
    <row r="8" spans="1:5" ht="15.75" customHeight="1" x14ac:dyDescent="0.25">
      <c r="A8" s="69" t="s">
        <v>42</v>
      </c>
      <c r="B8" s="70"/>
      <c r="C8" s="70"/>
      <c r="D8" s="70"/>
      <c r="E8" s="71"/>
    </row>
    <row r="9" spans="1:5" ht="15.75" customHeight="1" x14ac:dyDescent="0.25">
      <c r="A9" s="69" t="s">
        <v>9</v>
      </c>
      <c r="B9" s="70"/>
      <c r="C9" s="70"/>
      <c r="D9" s="70"/>
      <c r="E9" s="71"/>
    </row>
    <row r="10" spans="1:5" ht="30" x14ac:dyDescent="0.25">
      <c r="A10" s="11" t="s">
        <v>0</v>
      </c>
      <c r="B10" s="4" t="s">
        <v>1</v>
      </c>
      <c r="C10" s="4" t="s">
        <v>6</v>
      </c>
      <c r="D10" s="5" t="s">
        <v>4</v>
      </c>
      <c r="E10" s="10" t="s">
        <v>3</v>
      </c>
    </row>
    <row r="11" spans="1:5" x14ac:dyDescent="0.25">
      <c r="A11" s="12" t="s">
        <v>7</v>
      </c>
      <c r="B11" s="49">
        <f>B12+B24</f>
        <v>22219956107.029999</v>
      </c>
      <c r="C11" s="50">
        <f>C12+C24</f>
        <v>19690210673.590004</v>
      </c>
      <c r="D11" s="6"/>
      <c r="E11" s="54">
        <f>E12+E24</f>
        <v>728896658.93999994</v>
      </c>
    </row>
    <row r="12" spans="1:5" x14ac:dyDescent="0.25">
      <c r="A12" s="9" t="s">
        <v>8</v>
      </c>
      <c r="B12" s="51">
        <f>B13+B14+B15+B16+B17+B18+B19+B20+B21+B22+B23</f>
        <v>2390000000</v>
      </c>
      <c r="C12" s="52">
        <f>C13+C14+C15+C16+C17+C18+C19+C20+C21+C22+C23</f>
        <v>0</v>
      </c>
      <c r="D12" s="8"/>
      <c r="E12" s="55">
        <f>E13+E14+E15+E16+E17+E18+E19+E20+E21+E22+E23</f>
        <v>44941119.849999994</v>
      </c>
    </row>
    <row r="13" spans="1:5" x14ac:dyDescent="0.25">
      <c r="A13" s="31" t="s">
        <v>29</v>
      </c>
      <c r="B13" s="56">
        <v>180000000</v>
      </c>
      <c r="C13" s="32">
        <v>0</v>
      </c>
      <c r="D13" s="57" t="s">
        <v>20</v>
      </c>
      <c r="E13" s="74">
        <v>1757651.75</v>
      </c>
    </row>
    <row r="14" spans="1:5" x14ac:dyDescent="0.25">
      <c r="A14" s="30" t="s">
        <v>30</v>
      </c>
      <c r="B14" s="53">
        <v>200000000</v>
      </c>
      <c r="C14" s="33">
        <v>0</v>
      </c>
      <c r="D14" s="29" t="s">
        <v>10</v>
      </c>
      <c r="E14" s="72">
        <v>2507701.5699999998</v>
      </c>
    </row>
    <row r="15" spans="1:5" x14ac:dyDescent="0.25">
      <c r="A15" s="31" t="s">
        <v>31</v>
      </c>
      <c r="B15" s="56">
        <v>120000000</v>
      </c>
      <c r="C15" s="32">
        <v>0</v>
      </c>
      <c r="D15" s="57" t="s">
        <v>20</v>
      </c>
      <c r="E15" s="74">
        <v>1411256.66</v>
      </c>
    </row>
    <row r="16" spans="1:5" x14ac:dyDescent="0.25">
      <c r="A16" s="30" t="s">
        <v>32</v>
      </c>
      <c r="B16" s="53">
        <v>30000000</v>
      </c>
      <c r="C16" s="33">
        <v>0</v>
      </c>
      <c r="D16" s="29" t="s">
        <v>10</v>
      </c>
      <c r="E16" s="72">
        <v>423174.68</v>
      </c>
    </row>
    <row r="17" spans="1:7" x14ac:dyDescent="0.25">
      <c r="A17" s="31" t="s">
        <v>33</v>
      </c>
      <c r="B17" s="56">
        <v>110000000</v>
      </c>
      <c r="C17" s="32">
        <v>0</v>
      </c>
      <c r="D17" s="57" t="s">
        <v>10</v>
      </c>
      <c r="E17" s="74">
        <v>1564440.41</v>
      </c>
    </row>
    <row r="18" spans="1:7" x14ac:dyDescent="0.25">
      <c r="A18" s="59" t="s">
        <v>37</v>
      </c>
      <c r="B18" s="33">
        <v>150000000</v>
      </c>
      <c r="C18" s="33">
        <v>0</v>
      </c>
      <c r="D18" s="29" t="s">
        <v>10</v>
      </c>
      <c r="E18" s="72">
        <v>3886300.93</v>
      </c>
    </row>
    <row r="19" spans="1:7" x14ac:dyDescent="0.25">
      <c r="A19" s="60" t="s">
        <v>38</v>
      </c>
      <c r="B19" s="32">
        <v>300000000</v>
      </c>
      <c r="C19" s="32">
        <v>0</v>
      </c>
      <c r="D19" s="57" t="s">
        <v>10</v>
      </c>
      <c r="E19" s="74">
        <v>6534248.7800000003</v>
      </c>
    </row>
    <row r="20" spans="1:7" x14ac:dyDescent="0.25">
      <c r="A20" s="59" t="s">
        <v>22</v>
      </c>
      <c r="B20" s="33">
        <v>200000000</v>
      </c>
      <c r="C20" s="33">
        <v>0</v>
      </c>
      <c r="D20" s="29" t="s">
        <v>41</v>
      </c>
      <c r="E20" s="72">
        <v>3658778.9000000004</v>
      </c>
    </row>
    <row r="21" spans="1:7" x14ac:dyDescent="0.25">
      <c r="A21" s="60" t="s">
        <v>39</v>
      </c>
      <c r="B21" s="32">
        <v>300000000</v>
      </c>
      <c r="C21" s="32">
        <v>0</v>
      </c>
      <c r="D21" s="57" t="s">
        <v>20</v>
      </c>
      <c r="E21" s="74">
        <v>6841355.8300000001</v>
      </c>
    </row>
    <row r="22" spans="1:7" x14ac:dyDescent="0.25">
      <c r="A22" s="59" t="s">
        <v>40</v>
      </c>
      <c r="B22" s="33">
        <v>450000000</v>
      </c>
      <c r="C22" s="33">
        <v>0</v>
      </c>
      <c r="D22" s="29" t="s">
        <v>10</v>
      </c>
      <c r="E22" s="72">
        <v>10005647</v>
      </c>
    </row>
    <row r="23" spans="1:7" ht="15.75" customHeight="1" x14ac:dyDescent="0.25">
      <c r="A23" s="60" t="s">
        <v>21</v>
      </c>
      <c r="B23" s="32">
        <v>350000000</v>
      </c>
      <c r="C23" s="32">
        <v>0</v>
      </c>
      <c r="D23" s="57" t="s">
        <v>23</v>
      </c>
      <c r="E23" s="74">
        <v>6350563.3399999999</v>
      </c>
    </row>
    <row r="24" spans="1:7" ht="18" customHeight="1" x14ac:dyDescent="0.25">
      <c r="A24" s="26" t="s">
        <v>2</v>
      </c>
      <c r="B24" s="45">
        <f>B25+B26+B27+B28+B29+B30+B31+B32+B33+B34</f>
        <v>19829956107.029999</v>
      </c>
      <c r="C24" s="45">
        <f>C25+C26+C27+C28+C29+C30+C31+C32+C33+C34</f>
        <v>19690210673.590004</v>
      </c>
      <c r="D24" s="27"/>
      <c r="E24" s="58">
        <f>E25+E26+E27+E28+E29+E30+E31+E32+E33+E34</f>
        <v>683955539.08999991</v>
      </c>
    </row>
    <row r="25" spans="1:7" ht="15" customHeight="1" x14ac:dyDescent="0.25">
      <c r="A25" s="24" t="s">
        <v>11</v>
      </c>
      <c r="B25" s="35">
        <v>273394812.02999997</v>
      </c>
      <c r="C25" s="32">
        <v>262861190</v>
      </c>
      <c r="D25" s="25">
        <v>7.66</v>
      </c>
      <c r="E25" s="73">
        <v>10881336.859999999</v>
      </c>
      <c r="G25" s="3"/>
    </row>
    <row r="26" spans="1:7" ht="15" customHeight="1" x14ac:dyDescent="0.25">
      <c r="A26" s="17" t="s">
        <v>12</v>
      </c>
      <c r="B26" s="36">
        <v>6300000000</v>
      </c>
      <c r="C26" s="61">
        <v>6272822845.1300001</v>
      </c>
      <c r="D26" s="28" t="s">
        <v>24</v>
      </c>
      <c r="E26" s="72">
        <v>215254187.69</v>
      </c>
      <c r="G26" s="2"/>
    </row>
    <row r="27" spans="1:7" ht="15" customHeight="1" x14ac:dyDescent="0.25">
      <c r="A27" s="18" t="s">
        <v>13</v>
      </c>
      <c r="B27" s="37">
        <v>3000000000</v>
      </c>
      <c r="C27" s="64">
        <v>2988311224.9000001</v>
      </c>
      <c r="D27" s="21" t="s">
        <v>25</v>
      </c>
      <c r="E27" s="73">
        <v>103603719.56</v>
      </c>
      <c r="G27" s="2"/>
    </row>
    <row r="28" spans="1:7" ht="15" customHeight="1" x14ac:dyDescent="0.25">
      <c r="A28" s="13" t="s">
        <v>14</v>
      </c>
      <c r="B28" s="38">
        <v>1500000000</v>
      </c>
      <c r="C28" s="33">
        <v>1494177209.4300001</v>
      </c>
      <c r="D28" s="22" t="s">
        <v>26</v>
      </c>
      <c r="E28" s="72">
        <v>52709490.670000002</v>
      </c>
      <c r="G28" s="2"/>
    </row>
    <row r="29" spans="1:7" ht="15" customHeight="1" x14ac:dyDescent="0.25">
      <c r="A29" s="14" t="s">
        <v>15</v>
      </c>
      <c r="B29" s="39">
        <v>4500000000</v>
      </c>
      <c r="C29" s="32">
        <v>4460847016.1700001</v>
      </c>
      <c r="D29" s="21" t="s">
        <v>27</v>
      </c>
      <c r="E29" s="73">
        <v>156357097.29000002</v>
      </c>
      <c r="G29" s="2"/>
    </row>
    <row r="30" spans="1:7" ht="15" customHeight="1" x14ac:dyDescent="0.25">
      <c r="A30" s="15" t="s">
        <v>14</v>
      </c>
      <c r="B30" s="38">
        <v>1500000000</v>
      </c>
      <c r="C30" s="62">
        <v>1494155612.45</v>
      </c>
      <c r="D30" s="20" t="s">
        <v>19</v>
      </c>
      <c r="E30" s="72">
        <v>53313308.160000004</v>
      </c>
      <c r="G30" s="2"/>
    </row>
    <row r="31" spans="1:7" ht="15" customHeight="1" x14ac:dyDescent="0.25">
      <c r="A31" s="19" t="s">
        <v>16</v>
      </c>
      <c r="B31" s="40">
        <v>786561295</v>
      </c>
      <c r="C31" s="65">
        <v>762723249.57000005</v>
      </c>
      <c r="D31" s="23" t="s">
        <v>28</v>
      </c>
      <c r="E31" s="73">
        <v>27043073.759999998</v>
      </c>
      <c r="G31" s="2"/>
    </row>
    <row r="32" spans="1:7" ht="15" customHeight="1" x14ac:dyDescent="0.25">
      <c r="A32" s="15" t="s">
        <v>35</v>
      </c>
      <c r="B32" s="34">
        <v>820000000</v>
      </c>
      <c r="C32" s="43">
        <v>810199776.51999998</v>
      </c>
      <c r="D32" s="46" t="s">
        <v>34</v>
      </c>
      <c r="E32" s="72">
        <v>17495550.369999997</v>
      </c>
      <c r="G32" s="2"/>
    </row>
    <row r="33" spans="1:5" x14ac:dyDescent="0.25">
      <c r="A33" s="47" t="s">
        <v>17</v>
      </c>
      <c r="B33" s="41">
        <v>500000000</v>
      </c>
      <c r="C33" s="44">
        <v>497440238.89999998</v>
      </c>
      <c r="D33" s="23" t="s">
        <v>25</v>
      </c>
      <c r="E33" s="73">
        <v>22417178.550000001</v>
      </c>
    </row>
    <row r="34" spans="1:5" x14ac:dyDescent="0.25">
      <c r="A34" s="48" t="s">
        <v>18</v>
      </c>
      <c r="B34" s="42">
        <v>650000000</v>
      </c>
      <c r="C34" s="63">
        <v>646672310.51999998</v>
      </c>
      <c r="D34" s="46" t="s">
        <v>25</v>
      </c>
      <c r="E34" s="72">
        <v>24880596.18</v>
      </c>
    </row>
    <row r="35" spans="1:5" x14ac:dyDescent="0.25">
      <c r="A35" s="16"/>
      <c r="C35" s="7"/>
      <c r="D35" s="7"/>
    </row>
    <row r="36" spans="1:5" x14ac:dyDescent="0.25">
      <c r="A36" s="7" t="s">
        <v>36</v>
      </c>
      <c r="B36" s="7"/>
      <c r="C36" s="7"/>
    </row>
  </sheetData>
  <mergeCells count="3">
    <mergeCell ref="A7:E7"/>
    <mergeCell ref="A8:E8"/>
    <mergeCell ref="A9:E9"/>
  </mergeCells>
  <phoneticPr fontId="2" type="noConversion"/>
  <printOptions horizontalCentered="1"/>
  <pageMargins left="0.19685039370078741" right="0.19685039370078741" top="0.78740157480314965" bottom="0.35433070866141736" header="0.31496062992125984" footer="0.31496062992125984"/>
  <pageSetup scale="80" orientation="landscape" r:id="rId1"/>
  <drawing r:id="rId2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Intereses deuda</vt:lpstr>
      <vt:lpstr>'Intereses deuda'!Área_de_impresión</vt:lpstr>
    </vt:vector>
  </TitlesOfParts>
  <Company>Gobierno del Estado de Quintana Roo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Secretaria de Hacienda</dc:creator>
  <cp:lastModifiedBy>compu</cp:lastModifiedBy>
  <cp:lastPrinted>2021-11-25T18:23:50Z</cp:lastPrinted>
  <dcterms:created xsi:type="dcterms:W3CDTF">2014-06-27T18:01:08Z</dcterms:created>
  <dcterms:modified xsi:type="dcterms:W3CDTF">2022-07-12T22:49:06Z</dcterms:modified>
</cp:coreProperties>
</file>