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45" yWindow="675" windowWidth="16605" windowHeight="4515" tabRatio="775"/>
  </bookViews>
  <sheets>
    <sheet name="1. Corto y Largo Plazo" sheetId="4" r:id="rId1"/>
  </sheets>
  <definedNames>
    <definedName name="_xlnm.Print_Area" localSheetId="0">'1. Corto y Largo Plazo'!$B$1:$E$26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4" i="4" l="1"/>
  <c r="D11" i="4" s="1"/>
  <c r="C14" i="4"/>
  <c r="C11" i="4" s="1"/>
</calcChain>
</file>

<file path=xl/sharedStrings.xml><?xml version="1.0" encoding="utf-8"?>
<sst xmlns="http://schemas.openxmlformats.org/spreadsheetml/2006/main" count="21" uniqueCount="16">
  <si>
    <t>Institución</t>
  </si>
  <si>
    <t>Importe Contratado</t>
  </si>
  <si>
    <t>Banorte, S.A.</t>
  </si>
  <si>
    <t>Banobras, S.N.C.</t>
  </si>
  <si>
    <t>Obligaciones de Largo Plazo</t>
  </si>
  <si>
    <t>Plazo
(en meses)</t>
  </si>
  <si>
    <t>GOBIERNO DEL ESTADO DE QUINTANA ROO</t>
  </si>
  <si>
    <t>Obligaciones de Corto Plazo</t>
  </si>
  <si>
    <t>Deuda Pública</t>
  </si>
  <si>
    <t>(Miles de pesos)</t>
  </si>
  <si>
    <t>HSBC México, S.A.</t>
  </si>
  <si>
    <t>Banobras, S.N.C. (PROFISE)</t>
  </si>
  <si>
    <t>Los totales pueden no coincidir con la suma de las cantidades debido al redondeo</t>
  </si>
  <si>
    <t>Banobras, S.N.C. (FAFEF)*</t>
  </si>
  <si>
    <t>Informe Analítico de la Deuda de Corto y Largo Plazo al 30 de Septiembre de 2022</t>
  </si>
  <si>
    <t>Saldo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</si>
</sst>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5" fillId="0" borderId="3" xfId="0" applyFont="1" applyFill="1" applyBorder="1" applyAlignment="1"/>
    <xf numFmtId="3" fontId="5" fillId="0" borderId="3" xfId="0" applyNumberFormat="1" applyFont="1" applyFill="1" applyBorder="1" applyAlignment="1"/>
    <xf numFmtId="3" fontId="5" fillId="0" borderId="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5" xfId="0" applyFont="1" applyFill="1" applyBorder="1"/>
    <xf numFmtId="0" fontId="1" fillId="0" borderId="17" xfId="0" applyFont="1" applyFill="1" applyBorder="1"/>
    <xf numFmtId="0" fontId="1" fillId="0" borderId="18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/>
    <xf numFmtId="0" fontId="1" fillId="0" borderId="20" xfId="0" applyFont="1" applyFill="1" applyBorder="1" applyAlignment="1">
      <alignment horizontal="left" wrapText="1"/>
    </xf>
    <xf numFmtId="164" fontId="6" fillId="0" borderId="16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6" fillId="0" borderId="21" xfId="0" applyNumberFormat="1" applyFont="1" applyFill="1" applyBorder="1" applyAlignment="1"/>
    <xf numFmtId="164" fontId="6" fillId="0" borderId="1" xfId="0" applyNumberFormat="1" applyFont="1" applyFill="1" applyBorder="1" applyAlignment="1">
      <alignment vertical="center" wrapText="1"/>
    </xf>
    <xf numFmtId="164" fontId="4" fillId="0" borderId="16" xfId="0" applyNumberFormat="1" applyFont="1" applyFill="1" applyBorder="1"/>
    <xf numFmtId="164" fontId="4" fillId="0" borderId="1" xfId="0" applyNumberFormat="1" applyFont="1" applyFill="1" applyBorder="1"/>
    <xf numFmtId="164" fontId="4" fillId="0" borderId="19" xfId="0" applyNumberFormat="1" applyFont="1" applyFill="1" applyBorder="1"/>
    <xf numFmtId="164" fontId="4" fillId="0" borderId="21" xfId="0" applyNumberFormat="1" applyFont="1" applyFill="1" applyBorder="1"/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164" fontId="5" fillId="4" borderId="3" xfId="0" applyNumberFormat="1" applyFont="1" applyFill="1" applyBorder="1" applyAlignment="1"/>
    <xf numFmtId="3" fontId="5" fillId="4" borderId="3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vertical="center" wrapText="1"/>
    </xf>
    <xf numFmtId="164" fontId="4" fillId="3" borderId="14" xfId="0" applyNumberFormat="1" applyFont="1" applyFill="1" applyBorder="1"/>
    <xf numFmtId="164" fontId="6" fillId="3" borderId="24" xfId="0" applyNumberFormat="1" applyFont="1" applyFill="1" applyBorder="1" applyAlignment="1"/>
    <xf numFmtId="0" fontId="4" fillId="3" borderId="1" xfId="0" applyFont="1" applyFill="1" applyBorder="1"/>
    <xf numFmtId="0" fontId="6" fillId="3" borderId="17" xfId="0" applyFont="1" applyFill="1" applyBorder="1" applyAlignment="1">
      <alignment vertical="center" wrapText="1"/>
    </xf>
    <xf numFmtId="164" fontId="4" fillId="3" borderId="1" xfId="0" applyNumberFormat="1" applyFont="1" applyFill="1" applyBorder="1"/>
    <xf numFmtId="164" fontId="6" fillId="3" borderId="3" xfId="0" applyNumberFormat="1" applyFont="1" applyFill="1" applyBorder="1" applyAlignment="1"/>
    <xf numFmtId="0" fontId="1" fillId="3" borderId="17" xfId="0" applyFont="1" applyFill="1" applyBorder="1"/>
    <xf numFmtId="164" fontId="6" fillId="3" borderId="25" xfId="0" applyNumberFormat="1" applyFont="1" applyFill="1" applyBorder="1" applyAlignment="1"/>
    <xf numFmtId="164" fontId="4" fillId="3" borderId="21" xfId="0" applyNumberFormat="1" applyFont="1" applyFill="1" applyBorder="1"/>
    <xf numFmtId="164" fontId="6" fillId="3" borderId="21" xfId="0" applyNumberFormat="1" applyFont="1" applyFill="1" applyBorder="1" applyAlignment="1"/>
    <xf numFmtId="0" fontId="1" fillId="3" borderId="22" xfId="0" applyFont="1" applyFill="1" applyBorder="1" applyAlignment="1">
      <alignment horizontal="left" wrapText="1"/>
    </xf>
    <xf numFmtId="164" fontId="4" fillId="3" borderId="23" xfId="0" applyNumberFormat="1" applyFont="1" applyFill="1" applyBorder="1"/>
    <xf numFmtId="164" fontId="6" fillId="3" borderId="2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34638</xdr:colOff>
      <xdr:row>0</xdr:row>
      <xdr:rowOff>34636</xdr:rowOff>
    </xdr:from>
    <xdr:to>
      <xdr:col>1</xdr:col>
      <xdr:colOff>1291938</xdr:colOff>
      <xdr:row>5</xdr:row>
      <xdr:rowOff>6061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796638" y="34636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1013113</xdr:colOff>
      <xdr:row>0</xdr:row>
      <xdr:rowOff>86591</xdr:rowOff>
    </xdr:from>
    <xdr:to>
      <xdr:col>4</xdr:col>
      <xdr:colOff>1569604</xdr:colOff>
      <xdr:row>4</xdr:row>
      <xdr:rowOff>162791</xdr:rowOff>
    </xdr:to>
    <xdr:pic>
      <xdr:nvPicPr>
        <xdr:cNvPr id="5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264727" y="86591"/>
          <a:ext cx="1898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6"/>
  <sheetViews>
    <sheetView tabSelected="1" zoomScale="110" zoomScaleNormal="110" workbookViewId="0">
      <selection activeCell="H17" sqref="H17"/>
    </sheetView>
  </sheetViews>
  <sheetFormatPr baseColWidth="10" defaultRowHeight="15" x14ac:dyDescent="0.25"/>
  <cols>
    <col min="2" max="2" width="34.42578125" customWidth="1"/>
    <col min="3" max="3" width="17.85546875" customWidth="1"/>
    <col min="4" max="4" width="20.140625" customWidth="1"/>
    <col min="5" max="5" width="23.5703125" customWidth="1"/>
  </cols>
  <sheetData>
    <row r="3" spans="1:8" x14ac:dyDescent="0.25">
      <c r="A3" s="1"/>
      <c r="B3" s="2"/>
      <c r="C3" s="2"/>
      <c r="D3" s="2"/>
      <c r="E3" s="1"/>
    </row>
    <row r="4" spans="1:8" x14ac:dyDescent="0.25">
      <c r="A4" s="1"/>
      <c r="B4" s="2"/>
      <c r="C4" s="2"/>
      <c r="D4" s="2"/>
      <c r="E4" s="1"/>
    </row>
    <row r="5" spans="1:8" x14ac:dyDescent="0.25">
      <c r="A5" s="1"/>
      <c r="B5" s="2"/>
      <c r="C5" s="2"/>
      <c r="D5" s="2"/>
      <c r="E5" s="1"/>
    </row>
    <row r="6" spans="1:8" x14ac:dyDescent="0.25">
      <c r="A6" s="1"/>
      <c r="B6" s="2"/>
      <c r="C6" s="2"/>
      <c r="D6" s="2"/>
      <c r="E6" s="1"/>
    </row>
    <row r="7" spans="1:8" ht="15.75" customHeight="1" x14ac:dyDescent="0.25">
      <c r="A7" s="1"/>
      <c r="B7" s="24" t="s">
        <v>6</v>
      </c>
      <c r="C7" s="25"/>
      <c r="D7" s="25"/>
      <c r="E7" s="26"/>
    </row>
    <row r="8" spans="1:8" ht="18.75" customHeight="1" x14ac:dyDescent="0.25">
      <c r="A8" s="1"/>
      <c r="B8" s="27" t="s">
        <v>14</v>
      </c>
      <c r="C8" s="28"/>
      <c r="D8" s="28"/>
      <c r="E8" s="29"/>
    </row>
    <row r="9" spans="1:8" ht="15.75" customHeight="1" x14ac:dyDescent="0.25">
      <c r="A9" s="1"/>
      <c r="B9" s="30" t="s">
        <v>9</v>
      </c>
      <c r="C9" s="31"/>
      <c r="D9" s="31"/>
      <c r="E9" s="32"/>
    </row>
    <row r="10" spans="1:8" ht="48" customHeight="1" x14ac:dyDescent="0.25">
      <c r="A10" s="1"/>
      <c r="B10" s="33" t="s">
        <v>0</v>
      </c>
      <c r="C10" s="34" t="s">
        <v>1</v>
      </c>
      <c r="D10" s="34" t="s">
        <v>15</v>
      </c>
      <c r="E10" s="35" t="s">
        <v>5</v>
      </c>
      <c r="G10" s="8"/>
      <c r="H10" s="9"/>
    </row>
    <row r="11" spans="1:8" ht="21" customHeight="1" x14ac:dyDescent="0.25">
      <c r="A11" s="1"/>
      <c r="B11" s="36" t="s">
        <v>8</v>
      </c>
      <c r="C11" s="37">
        <f>C12+C14</f>
        <v>19829956107.029999</v>
      </c>
      <c r="D11" s="37">
        <f>D12+D14</f>
        <v>19674854747.159996</v>
      </c>
      <c r="E11" s="38"/>
    </row>
    <row r="12" spans="1:8" ht="21" customHeight="1" x14ac:dyDescent="0.25">
      <c r="A12" s="1"/>
      <c r="B12" s="36" t="s">
        <v>7</v>
      </c>
      <c r="C12" s="37">
        <v>0</v>
      </c>
      <c r="D12" s="37">
        <v>0</v>
      </c>
      <c r="E12" s="38"/>
    </row>
    <row r="13" spans="1:8" ht="7.5" customHeight="1" x14ac:dyDescent="0.25">
      <c r="A13" s="1"/>
      <c r="B13" s="5"/>
      <c r="C13" s="6"/>
      <c r="D13" s="6"/>
      <c r="E13" s="7"/>
    </row>
    <row r="14" spans="1:8" ht="21" customHeight="1" x14ac:dyDescent="0.25">
      <c r="A14" s="1"/>
      <c r="B14" s="36" t="s">
        <v>4</v>
      </c>
      <c r="C14" s="37">
        <f>C15+C16+C17+C18+C19+C20+C21+C22+C23+C24</f>
        <v>19829956107.029999</v>
      </c>
      <c r="D14" s="37">
        <f>D15+D16+D17+D18+D19+D20+D21+D22+D23+D24</f>
        <v>19674854747.159996</v>
      </c>
      <c r="E14" s="38"/>
    </row>
    <row r="15" spans="1:8" x14ac:dyDescent="0.25">
      <c r="A15" s="1"/>
      <c r="B15" s="3" t="s">
        <v>11</v>
      </c>
      <c r="C15" s="19">
        <v>273394812.02999997</v>
      </c>
      <c r="D15" s="14">
        <v>262861190</v>
      </c>
      <c r="E15" s="3">
        <v>240</v>
      </c>
    </row>
    <row r="16" spans="1:8" x14ac:dyDescent="0.25">
      <c r="A16" s="1"/>
      <c r="B16" s="39" t="s">
        <v>2</v>
      </c>
      <c r="C16" s="40">
        <v>6300000000</v>
      </c>
      <c r="D16" s="41">
        <v>6270291892.1800003</v>
      </c>
      <c r="E16" s="42">
        <v>240</v>
      </c>
    </row>
    <row r="17" spans="1:5" x14ac:dyDescent="0.25">
      <c r="A17" s="1"/>
      <c r="B17" s="11" t="s">
        <v>3</v>
      </c>
      <c r="C17" s="20">
        <v>3000000000</v>
      </c>
      <c r="D17" s="16">
        <v>2987085699.3099999</v>
      </c>
      <c r="E17" s="4">
        <v>240</v>
      </c>
    </row>
    <row r="18" spans="1:5" x14ac:dyDescent="0.25">
      <c r="A18" s="1"/>
      <c r="B18" s="43" t="s">
        <v>3</v>
      </c>
      <c r="C18" s="44">
        <v>1500000000</v>
      </c>
      <c r="D18" s="45">
        <v>1493564437.78</v>
      </c>
      <c r="E18" s="42">
        <v>240</v>
      </c>
    </row>
    <row r="19" spans="1:5" x14ac:dyDescent="0.25">
      <c r="A19" s="1"/>
      <c r="B19" s="12" t="s">
        <v>3</v>
      </c>
      <c r="C19" s="21">
        <v>4500000000</v>
      </c>
      <c r="D19" s="14">
        <v>4455650371.9799995</v>
      </c>
      <c r="E19" s="4">
        <v>300</v>
      </c>
    </row>
    <row r="20" spans="1:5" x14ac:dyDescent="0.25">
      <c r="A20" s="1"/>
      <c r="B20" s="46" t="s">
        <v>3</v>
      </c>
      <c r="C20" s="44">
        <v>1500000000</v>
      </c>
      <c r="D20" s="47">
        <v>1493542849.6600001</v>
      </c>
      <c r="E20" s="42">
        <v>240</v>
      </c>
    </row>
    <row r="21" spans="1:5" x14ac:dyDescent="0.25">
      <c r="A21" s="1"/>
      <c r="B21" s="13" t="s">
        <v>3</v>
      </c>
      <c r="C21" s="22">
        <v>786561295</v>
      </c>
      <c r="D21" s="17">
        <v>761834718.46000004</v>
      </c>
      <c r="E21" s="4">
        <v>300</v>
      </c>
    </row>
    <row r="22" spans="1:5" x14ac:dyDescent="0.25">
      <c r="A22" s="1"/>
      <c r="B22" s="46" t="s">
        <v>13</v>
      </c>
      <c r="C22" s="48">
        <v>820000000</v>
      </c>
      <c r="D22" s="49">
        <v>806254252.38999999</v>
      </c>
      <c r="E22" s="42">
        <v>240</v>
      </c>
    </row>
    <row r="23" spans="1:5" x14ac:dyDescent="0.25">
      <c r="A23" s="1"/>
      <c r="B23" s="15" t="s">
        <v>10</v>
      </c>
      <c r="C23" s="23">
        <v>500000000</v>
      </c>
      <c r="D23" s="18">
        <v>497291015.42000002</v>
      </c>
      <c r="E23" s="4">
        <v>300</v>
      </c>
    </row>
    <row r="24" spans="1:5" x14ac:dyDescent="0.25">
      <c r="A24" s="1"/>
      <c r="B24" s="50" t="s">
        <v>10</v>
      </c>
      <c r="C24" s="51">
        <v>650000000</v>
      </c>
      <c r="D24" s="52">
        <v>646478319.98000002</v>
      </c>
      <c r="E24" s="42">
        <v>300</v>
      </c>
    </row>
    <row r="25" spans="1:5" x14ac:dyDescent="0.25">
      <c r="A25" s="1"/>
    </row>
    <row r="26" spans="1:5" x14ac:dyDescent="0.25">
      <c r="A26" s="1"/>
      <c r="B26" s="10" t="s">
        <v>12</v>
      </c>
      <c r="C26" s="10"/>
      <c r="D26" s="10"/>
    </row>
  </sheetData>
  <mergeCells count="3">
    <mergeCell ref="B8:E8"/>
    <mergeCell ref="B9:E9"/>
    <mergeCell ref="B7:E7"/>
  </mergeCells>
  <phoneticPr fontId="2" type="noConversion"/>
  <printOptions horizontalCentered="1"/>
  <pageMargins left="0.9055118110236221" right="1.0629921259842521" top="0.35433070866141736" bottom="0.9448818897637796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Corto y Largo Plazo</vt:lpstr>
      <vt:lpstr>'1. Corto y Largo Plazo'!Área_de_impresión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compu</cp:lastModifiedBy>
  <cp:lastPrinted>2021-11-25T18:18:07Z</cp:lastPrinted>
  <dcterms:created xsi:type="dcterms:W3CDTF">2014-06-27T18:01:08Z</dcterms:created>
  <dcterms:modified xsi:type="dcterms:W3CDTF">2022-10-05T21:34:46Z</dcterms:modified>
</cp:coreProperties>
</file>