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4115" windowHeight="46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Hoja1!$A$1:$G$32</definedName>
  </definedNames>
  <calcPr calcId="145621"/>
</workbook>
</file>

<file path=xl/calcChain.xml><?xml version="1.0" encoding="utf-8"?>
<calcChain xmlns="http://schemas.openxmlformats.org/spreadsheetml/2006/main">
  <c r="F12" i="1" l="1"/>
  <c r="E27" i="1" l="1"/>
  <c r="E18" i="1"/>
  <c r="E16" i="1" l="1"/>
  <c r="E13" i="1"/>
  <c r="C16" i="1"/>
  <c r="C18" i="1"/>
  <c r="D12" i="1"/>
  <c r="E12" i="1" l="1"/>
  <c r="C13" i="1"/>
  <c r="F13" i="1"/>
  <c r="D13" i="1"/>
  <c r="F18" i="1" l="1"/>
  <c r="F27" i="1"/>
  <c r="C27" i="1"/>
  <c r="F16" i="1" l="1"/>
  <c r="C12" i="1"/>
</calcChain>
</file>

<file path=xl/sharedStrings.xml><?xml version="1.0" encoding="utf-8"?>
<sst xmlns="http://schemas.openxmlformats.org/spreadsheetml/2006/main" count="41" uniqueCount="31">
  <si>
    <t>GOBIERNO DEL ESTADO DE QUINTANA ROO</t>
  </si>
  <si>
    <t>(Miles de pesos)</t>
  </si>
  <si>
    <t>Institución</t>
  </si>
  <si>
    <t>Endeudamiento Neto</t>
  </si>
  <si>
    <t>Destino</t>
  </si>
  <si>
    <t>Colocación</t>
  </si>
  <si>
    <t>Amortización</t>
  </si>
  <si>
    <t>Deuda Pública</t>
  </si>
  <si>
    <t>Deuda Directa de Corto Plazo</t>
  </si>
  <si>
    <t>Ingresos Propios</t>
  </si>
  <si>
    <t>Deuda Directa de Largo Plazo</t>
  </si>
  <si>
    <t>Banca de Desarrollo</t>
  </si>
  <si>
    <t>Banobras, S.N.C. (Profise)</t>
  </si>
  <si>
    <t>Inversión Pública Productiva</t>
  </si>
  <si>
    <t>Banobras, S.N.C. (3,000 mdp)</t>
  </si>
  <si>
    <t>Refinanciamiento</t>
  </si>
  <si>
    <t>Banobras, S.N.C. (1,500 mdp)</t>
  </si>
  <si>
    <t>Banobras, S.N.C. (4,500 mdp)</t>
  </si>
  <si>
    <t>Banobras, S.N.C. (786.5 mdp)</t>
  </si>
  <si>
    <t>Banobras, S.N.C. (820 mdp) FAFEF*</t>
  </si>
  <si>
    <t>Banca Comercial</t>
  </si>
  <si>
    <t>Banorte, S.A. (6,300 mdp)</t>
  </si>
  <si>
    <t>HSBC México, S.A. (500 mdp)</t>
  </si>
  <si>
    <t xml:space="preserve"> </t>
  </si>
  <si>
    <t>HSBC México, S.A. (650 mdp)</t>
  </si>
  <si>
    <t>Los totales pueden no coincidir con la suma de las cantidades debido al redondeo</t>
  </si>
  <si>
    <t>Banorte, S.A. (800 mdp)</t>
  </si>
  <si>
    <t>Bansi, S.A. (700 mdp)</t>
  </si>
  <si>
    <t>Saldo al 31 de diciembre de 2022</t>
  </si>
  <si>
    <t>Reporte Analítico de Endeudamiento Neto al 30 de Septiembre de 2023</t>
  </si>
  <si>
    <t>Saldo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</si>
</sst>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,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b/>
      <sz val="12"/>
      <name val="Futura Lt BT"/>
      <family val="2"/>
    </font>
    <font>
      <sz val="12"/>
      <name val="Futura Lt BT"/>
      <family val="2"/>
    </font>
    <font>
      <b/>
      <sz val="12"/>
      <color theme="1"/>
      <name val="Futura Lt BT"/>
      <family val="2"/>
    </font>
    <font>
      <sz val="9"/>
      <color theme="1"/>
      <name val="Futura Lt BT"/>
      <family val="2"/>
    </font>
    <font>
      <b/>
      <sz val="1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ont="1" applyBorder="1"/>
    <xf numFmtId="0" fontId="0" fillId="0" borderId="0" xfId="0" applyFill="1"/>
    <xf numFmtId="3" fontId="0" fillId="0" borderId="0" xfId="0" applyNumberFormat="1"/>
    <xf numFmtId="0" fontId="2" fillId="0" borderId="8" xfId="0" applyFont="1" applyFill="1" applyBorder="1"/>
    <xf numFmtId="0" fontId="5" fillId="0" borderId="8" xfId="0" applyFont="1" applyFill="1" applyBorder="1"/>
    <xf numFmtId="0" fontId="4" fillId="0" borderId="8" xfId="0" applyFont="1" applyFill="1" applyBorder="1"/>
    <xf numFmtId="3" fontId="6" fillId="0" borderId="8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left" vertical="center"/>
    </xf>
    <xf numFmtId="3" fontId="6" fillId="0" borderId="8" xfId="0" applyNumberFormat="1" applyFont="1" applyFill="1" applyBorder="1" applyAlignment="1">
      <alignment horizontal="left" vertical="center" wrapText="1"/>
    </xf>
    <xf numFmtId="0" fontId="12" fillId="0" borderId="0" xfId="0" applyFont="1"/>
    <xf numFmtId="3" fontId="12" fillId="0" borderId="0" xfId="0" applyNumberFormat="1" applyFont="1"/>
    <xf numFmtId="3" fontId="10" fillId="0" borderId="9" xfId="0" applyNumberFormat="1" applyFont="1" applyFill="1" applyBorder="1" applyAlignment="1"/>
    <xf numFmtId="0" fontId="6" fillId="0" borderId="9" xfId="0" applyFont="1" applyFill="1" applyBorder="1" applyAlignment="1"/>
    <xf numFmtId="0" fontId="2" fillId="0" borderId="24" xfId="0" applyFont="1" applyFill="1" applyBorder="1"/>
    <xf numFmtId="0" fontId="6" fillId="0" borderId="24" xfId="0" applyFont="1" applyFill="1" applyBorder="1" applyAlignment="1">
      <alignment vertical="center" wrapText="1"/>
    </xf>
    <xf numFmtId="3" fontId="6" fillId="0" borderId="32" xfId="0" applyNumberFormat="1" applyFont="1" applyFill="1" applyBorder="1" applyAlignment="1">
      <alignment vertical="center" wrapText="1"/>
    </xf>
    <xf numFmtId="0" fontId="0" fillId="0" borderId="9" xfId="0" applyFill="1" applyBorder="1"/>
    <xf numFmtId="0" fontId="2" fillId="0" borderId="9" xfId="0" applyFont="1" applyFill="1" applyBorder="1"/>
    <xf numFmtId="3" fontId="6" fillId="0" borderId="9" xfId="0" applyNumberFormat="1" applyFont="1" applyFill="1" applyBorder="1" applyAlignment="1">
      <alignment horizontal="left" vertical="center"/>
    </xf>
    <xf numFmtId="0" fontId="3" fillId="0" borderId="32" xfId="0" applyFont="1" applyFill="1" applyBorder="1"/>
    <xf numFmtId="3" fontId="6" fillId="0" borderId="32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wrapText="1"/>
    </xf>
    <xf numFmtId="164" fontId="6" fillId="0" borderId="9" xfId="0" applyNumberFormat="1" applyFont="1" applyFill="1" applyBorder="1" applyAlignment="1"/>
    <xf numFmtId="164" fontId="6" fillId="0" borderId="29" xfId="0" applyNumberFormat="1" applyFont="1" applyFill="1" applyBorder="1" applyAlignment="1"/>
    <xf numFmtId="164" fontId="6" fillId="0" borderId="8" xfId="1" applyNumberFormat="1" applyFont="1" applyFill="1" applyBorder="1" applyAlignment="1">
      <alignment vertical="center" wrapText="1"/>
    </xf>
    <xf numFmtId="164" fontId="6" fillId="0" borderId="27" xfId="0" applyNumberFormat="1" applyFont="1" applyFill="1" applyBorder="1" applyAlignment="1"/>
    <xf numFmtId="164" fontId="6" fillId="0" borderId="31" xfId="0" applyNumberFormat="1" applyFont="1" applyFill="1" applyBorder="1" applyAlignment="1"/>
    <xf numFmtId="164" fontId="6" fillId="0" borderId="30" xfId="0" applyNumberFormat="1" applyFont="1" applyFill="1" applyBorder="1" applyAlignment="1"/>
    <xf numFmtId="164" fontId="6" fillId="0" borderId="8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/>
    <xf numFmtId="164" fontId="6" fillId="0" borderId="9" xfId="0" applyNumberFormat="1" applyFont="1" applyFill="1" applyBorder="1" applyAlignment="1">
      <alignment vertical="center" wrapText="1"/>
    </xf>
    <xf numFmtId="164" fontId="6" fillId="0" borderId="32" xfId="0" applyNumberFormat="1" applyFont="1" applyFill="1" applyBorder="1" applyAlignment="1">
      <alignment vertical="center" wrapText="1"/>
    </xf>
    <xf numFmtId="164" fontId="13" fillId="3" borderId="9" xfId="0" applyNumberFormat="1" applyFont="1" applyFill="1" applyBorder="1" applyAlignment="1"/>
    <xf numFmtId="164" fontId="11" fillId="4" borderId="21" xfId="0" applyNumberFormat="1" applyFont="1" applyFill="1" applyBorder="1" applyAlignment="1">
      <alignment horizontal="right" vertical="center" wrapText="1"/>
    </xf>
    <xf numFmtId="164" fontId="11" fillId="4" borderId="22" xfId="0" applyNumberFormat="1" applyFont="1" applyFill="1" applyBorder="1" applyAlignment="1">
      <alignment horizontal="right" wrapText="1"/>
    </xf>
    <xf numFmtId="0" fontId="11" fillId="4" borderId="14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/>
    <xf numFmtId="164" fontId="9" fillId="4" borderId="9" xfId="0" applyNumberFormat="1" applyFont="1" applyFill="1" applyBorder="1" applyAlignment="1"/>
    <xf numFmtId="3" fontId="9" fillId="3" borderId="9" xfId="0" applyNumberFormat="1" applyFont="1" applyFill="1" applyBorder="1" applyAlignment="1"/>
    <xf numFmtId="164" fontId="9" fillId="3" borderId="9" xfId="0" applyNumberFormat="1" applyFont="1" applyFill="1" applyBorder="1" applyAlignment="1"/>
    <xf numFmtId="164" fontId="9" fillId="3" borderId="8" xfId="0" applyNumberFormat="1" applyFont="1" applyFill="1" applyBorder="1" applyAlignment="1">
      <alignment vertical="center" wrapText="1"/>
    </xf>
    <xf numFmtId="3" fontId="9" fillId="3" borderId="8" xfId="0" applyNumberFormat="1" applyFont="1" applyFill="1" applyBorder="1" applyAlignment="1">
      <alignment vertical="center" wrapText="1"/>
    </xf>
    <xf numFmtId="3" fontId="10" fillId="5" borderId="9" xfId="0" applyNumberFormat="1" applyFont="1" applyFill="1" applyBorder="1" applyAlignment="1"/>
    <xf numFmtId="0" fontId="6" fillId="5" borderId="9" xfId="0" applyFont="1" applyFill="1" applyBorder="1" applyAlignment="1"/>
    <xf numFmtId="164" fontId="6" fillId="5" borderId="9" xfId="0" applyNumberFormat="1" applyFont="1" applyFill="1" applyBorder="1" applyAlignment="1"/>
    <xf numFmtId="164" fontId="6" fillId="5" borderId="8" xfId="1" applyNumberFormat="1" applyFont="1" applyFill="1" applyBorder="1" applyAlignment="1">
      <alignment vertical="center" wrapText="1"/>
    </xf>
    <xf numFmtId="164" fontId="6" fillId="5" borderId="29" xfId="0" applyNumberFormat="1" applyFont="1" applyFill="1" applyBorder="1" applyAlignment="1"/>
    <xf numFmtId="3" fontId="6" fillId="5" borderId="8" xfId="0" applyNumberFormat="1" applyFont="1" applyFill="1" applyBorder="1" applyAlignment="1">
      <alignment vertical="center" wrapText="1"/>
    </xf>
    <xf numFmtId="0" fontId="4" fillId="5" borderId="23" xfId="0" applyFont="1" applyFill="1" applyBorder="1"/>
    <xf numFmtId="164" fontId="6" fillId="5" borderId="26" xfId="0" applyNumberFormat="1" applyFont="1" applyFill="1" applyBorder="1" applyAlignment="1"/>
    <xf numFmtId="164" fontId="6" fillId="5" borderId="8" xfId="0" applyNumberFormat="1" applyFont="1" applyFill="1" applyBorder="1" applyAlignment="1">
      <alignment vertical="center" wrapText="1"/>
    </xf>
    <xf numFmtId="3" fontId="6" fillId="5" borderId="8" xfId="0" applyNumberFormat="1" applyFont="1" applyFill="1" applyBorder="1" applyAlignment="1">
      <alignment horizontal="left" vertical="center" wrapText="1"/>
    </xf>
    <xf numFmtId="0" fontId="2" fillId="5" borderId="24" xfId="0" applyFont="1" applyFill="1" applyBorder="1"/>
    <xf numFmtId="0" fontId="2" fillId="5" borderId="25" xfId="0" applyFont="1" applyFill="1" applyBorder="1" applyAlignment="1">
      <alignment horizontal="left" wrapText="1"/>
    </xf>
    <xf numFmtId="164" fontId="6" fillId="5" borderId="28" xfId="0" applyNumberFormat="1" applyFont="1" applyFill="1" applyBorder="1" applyAlignment="1"/>
    <xf numFmtId="0" fontId="3" fillId="5" borderId="8" xfId="0" applyFont="1" applyFill="1" applyBorder="1"/>
    <xf numFmtId="0" fontId="2" fillId="5" borderId="8" xfId="0" applyFont="1" applyFill="1" applyBorder="1"/>
    <xf numFmtId="3" fontId="6" fillId="5" borderId="8" xfId="0" applyNumberFormat="1" applyFont="1" applyFill="1" applyBorder="1" applyAlignment="1">
      <alignment horizontal="left" vertical="center"/>
    </xf>
    <xf numFmtId="164" fontId="6" fillId="0" borderId="8" xfId="1" applyNumberFormat="1" applyFont="1" applyFill="1" applyBorder="1" applyAlignment="1">
      <alignment horizontal="right" wrapText="1"/>
    </xf>
    <xf numFmtId="164" fontId="6" fillId="5" borderId="31" xfId="0" applyNumberFormat="1" applyFont="1" applyFill="1" applyBorder="1" applyAlignment="1"/>
    <xf numFmtId="3" fontId="9" fillId="3" borderId="8" xfId="0" applyNumberFormat="1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400050</xdr:colOff>
      <xdr:row>5</xdr:row>
      <xdr:rowOff>57150</xdr:rowOff>
    </xdr:to>
    <xdr:pic>
      <xdr:nvPicPr>
        <xdr:cNvPr id="2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0"/>
          <a:ext cx="10382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123825</xdr:colOff>
      <xdr:row>0</xdr:row>
      <xdr:rowOff>66675</xdr:rowOff>
    </xdr:from>
    <xdr:to>
      <xdr:col>7</xdr:col>
      <xdr:colOff>1</xdr:colOff>
      <xdr:row>5</xdr:row>
      <xdr:rowOff>123825</xdr:rowOff>
    </xdr:to>
    <xdr:pic>
      <xdr:nvPicPr>
        <xdr:cNvPr id="3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515100" y="66675"/>
          <a:ext cx="2409826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I7" sqref="I7"/>
    </sheetView>
  </sheetViews>
  <sheetFormatPr baseColWidth="10" defaultRowHeight="15"/>
  <cols>
    <col min="2" max="2" width="32.85546875" customWidth="1"/>
    <col min="3" max="3" width="24.28515625" customWidth="1"/>
    <col min="4" max="4" width="12.85546875" customWidth="1"/>
    <col min="5" max="5" width="17.28515625" customWidth="1"/>
    <col min="6" max="6" width="21" customWidth="1"/>
    <col min="7" max="7" width="21.85546875" customWidth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4"/>
      <c r="B4" s="5"/>
      <c r="C4" s="5"/>
      <c r="D4" s="5"/>
      <c r="E4" s="5"/>
      <c r="F4" s="5"/>
      <c r="G4" s="4"/>
      <c r="H4" s="3"/>
      <c r="I4" s="3"/>
      <c r="J4" s="3"/>
    </row>
    <row r="5" spans="1:10">
      <c r="A5" s="4"/>
      <c r="B5" s="5"/>
      <c r="C5" s="5"/>
      <c r="D5" s="5"/>
      <c r="E5" s="5"/>
      <c r="F5" s="5"/>
      <c r="G5" s="4"/>
      <c r="H5" s="3"/>
      <c r="I5" s="3"/>
      <c r="J5" s="3"/>
    </row>
    <row r="6" spans="1:10">
      <c r="A6" s="4"/>
      <c r="B6" s="5"/>
      <c r="C6" s="5"/>
      <c r="D6" s="5"/>
      <c r="E6" s="5"/>
      <c r="F6" s="5"/>
      <c r="G6" s="4"/>
      <c r="H6" s="3"/>
      <c r="I6" s="3"/>
      <c r="J6" s="3"/>
    </row>
    <row r="7" spans="1:10" ht="15.75">
      <c r="A7" s="68" t="s">
        <v>0</v>
      </c>
      <c r="B7" s="69"/>
      <c r="C7" s="69"/>
      <c r="D7" s="69"/>
      <c r="E7" s="69"/>
      <c r="F7" s="69"/>
      <c r="G7" s="70"/>
      <c r="H7" s="3"/>
      <c r="I7" s="3"/>
      <c r="J7" s="3"/>
    </row>
    <row r="8" spans="1:10" ht="15.75">
      <c r="A8" s="71" t="s">
        <v>29</v>
      </c>
      <c r="B8" s="72"/>
      <c r="C8" s="72"/>
      <c r="D8" s="72"/>
      <c r="E8" s="72"/>
      <c r="F8" s="72"/>
      <c r="G8" s="73"/>
      <c r="H8" s="3"/>
      <c r="I8" s="3"/>
      <c r="J8" s="3"/>
    </row>
    <row r="9" spans="1:10" ht="15.75">
      <c r="A9" s="74" t="s">
        <v>1</v>
      </c>
      <c r="B9" s="75"/>
      <c r="C9" s="75"/>
      <c r="D9" s="75"/>
      <c r="E9" s="75"/>
      <c r="F9" s="75"/>
      <c r="G9" s="76"/>
      <c r="H9" s="3"/>
      <c r="I9" s="3"/>
      <c r="J9" s="3"/>
    </row>
    <row r="10" spans="1:10">
      <c r="A10" s="84" t="s">
        <v>2</v>
      </c>
      <c r="B10" s="85"/>
      <c r="C10" s="77" t="s">
        <v>28</v>
      </c>
      <c r="D10" s="80" t="s">
        <v>3</v>
      </c>
      <c r="E10" s="81"/>
      <c r="F10" s="77" t="s">
        <v>30</v>
      </c>
      <c r="G10" s="66" t="s">
        <v>4</v>
      </c>
      <c r="H10" s="3"/>
      <c r="I10" s="3"/>
      <c r="J10" s="3"/>
    </row>
    <row r="11" spans="1:10" ht="30" customHeight="1">
      <c r="A11" s="86"/>
      <c r="B11" s="87"/>
      <c r="C11" s="78"/>
      <c r="D11" s="1" t="s">
        <v>5</v>
      </c>
      <c r="E11" s="2" t="s">
        <v>6</v>
      </c>
      <c r="F11" s="79"/>
      <c r="G11" s="67"/>
      <c r="H11" s="3"/>
      <c r="I11" s="3"/>
      <c r="J11" s="3"/>
    </row>
    <row r="12" spans="1:10" ht="15.75">
      <c r="A12" s="82" t="s">
        <v>7</v>
      </c>
      <c r="B12" s="83"/>
      <c r="C12" s="38">
        <f>C13+C16</f>
        <v>21158989933.59</v>
      </c>
      <c r="D12" s="39">
        <f>D13+D16</f>
        <v>0</v>
      </c>
      <c r="E12" s="42">
        <f>E13+E16</f>
        <v>1472848120.79</v>
      </c>
      <c r="F12" s="42">
        <f>F13+F16</f>
        <v>19686141812.799999</v>
      </c>
      <c r="G12" s="40"/>
      <c r="H12" s="3"/>
      <c r="I12" s="3"/>
      <c r="J12" s="3"/>
    </row>
    <row r="13" spans="1:10" ht="15.75">
      <c r="A13" s="43" t="s">
        <v>8</v>
      </c>
      <c r="B13" s="43"/>
      <c r="C13" s="44">
        <f>C14+C15</f>
        <v>1500000000</v>
      </c>
      <c r="D13" s="44">
        <f>D14+D15</f>
        <v>0</v>
      </c>
      <c r="E13" s="44">
        <f>E14+E15</f>
        <v>1422222216</v>
      </c>
      <c r="F13" s="44">
        <f>F14+F15</f>
        <v>77777784</v>
      </c>
      <c r="G13" s="43"/>
      <c r="H13" s="3"/>
      <c r="I13" s="3"/>
      <c r="J13" s="3"/>
    </row>
    <row r="14" spans="1:10" s="4" customFormat="1" ht="15.75">
      <c r="A14" s="16"/>
      <c r="B14" s="17" t="s">
        <v>26</v>
      </c>
      <c r="C14" s="27">
        <v>800000000</v>
      </c>
      <c r="D14" s="27">
        <v>0</v>
      </c>
      <c r="E14" s="29">
        <v>800000000</v>
      </c>
      <c r="F14" s="31">
        <v>0</v>
      </c>
      <c r="G14" s="17" t="s">
        <v>9</v>
      </c>
    </row>
    <row r="15" spans="1:10" s="4" customFormat="1" ht="15.75">
      <c r="A15" s="47"/>
      <c r="B15" s="48" t="s">
        <v>27</v>
      </c>
      <c r="C15" s="49">
        <v>700000000</v>
      </c>
      <c r="D15" s="49">
        <v>0</v>
      </c>
      <c r="E15" s="50">
        <v>622222216</v>
      </c>
      <c r="F15" s="64">
        <v>77777784</v>
      </c>
      <c r="G15" s="48" t="s">
        <v>9</v>
      </c>
    </row>
    <row r="16" spans="1:10" ht="15.75">
      <c r="A16" s="41" t="s">
        <v>10</v>
      </c>
      <c r="B16" s="41"/>
      <c r="C16" s="42">
        <f>C18+C27</f>
        <v>19658989933.59</v>
      </c>
      <c r="D16" s="42">
        <v>0</v>
      </c>
      <c r="E16" s="42">
        <f>E18+E27</f>
        <v>50625904.790000007</v>
      </c>
      <c r="F16" s="42">
        <f>F18+F27</f>
        <v>19608364028.799999</v>
      </c>
      <c r="G16" s="41"/>
      <c r="H16" s="4"/>
      <c r="I16" s="4"/>
      <c r="J16" s="4"/>
    </row>
    <row r="17" spans="1:10" ht="8.4499999999999993" customHeight="1">
      <c r="A17" s="8"/>
      <c r="B17" s="9"/>
      <c r="C17" s="34"/>
      <c r="D17" s="34"/>
      <c r="E17" s="34"/>
      <c r="F17" s="34"/>
      <c r="G17" s="10"/>
      <c r="H17" s="4"/>
      <c r="I17" s="4"/>
      <c r="J17" s="4"/>
    </row>
    <row r="18" spans="1:10" ht="15.75">
      <c r="A18" s="65" t="s">
        <v>11</v>
      </c>
      <c r="B18" s="65"/>
      <c r="C18" s="45">
        <f>C19+C20+C21+C22+C23+C24+C25</f>
        <v>12247874484.65</v>
      </c>
      <c r="D18" s="45">
        <v>0</v>
      </c>
      <c r="E18" s="37">
        <f>E19+E20+E21+E22+E23+E24+E25</f>
        <v>41398480.990000002</v>
      </c>
      <c r="F18" s="37">
        <f>F19+F20+F21+F22+F23+F24+F25</f>
        <v>12206476003.66</v>
      </c>
      <c r="G18" s="46"/>
      <c r="H18" s="6"/>
      <c r="I18" s="7"/>
      <c r="J18" s="7"/>
    </row>
    <row r="19" spans="1:10" ht="28.5">
      <c r="A19" s="11"/>
      <c r="B19" s="11" t="s">
        <v>12</v>
      </c>
      <c r="C19" s="27">
        <v>262861190</v>
      </c>
      <c r="D19" s="33">
        <v>0</v>
      </c>
      <c r="E19" s="29">
        <v>0</v>
      </c>
      <c r="F19" s="27">
        <v>262861190</v>
      </c>
      <c r="G19" s="13" t="s">
        <v>13</v>
      </c>
      <c r="H19" s="4"/>
      <c r="I19" s="7"/>
      <c r="J19" s="4"/>
    </row>
    <row r="20" spans="1:10">
      <c r="A20" s="52"/>
      <c r="B20" s="53" t="s">
        <v>14</v>
      </c>
      <c r="C20" s="54">
        <v>2985830502.1599998</v>
      </c>
      <c r="D20" s="55">
        <v>0</v>
      </c>
      <c r="E20" s="50">
        <v>3916346.98</v>
      </c>
      <c r="F20" s="54">
        <v>2981914155.1799998</v>
      </c>
      <c r="G20" s="56" t="s">
        <v>15</v>
      </c>
      <c r="H20" s="4"/>
      <c r="I20" s="7"/>
      <c r="J20" s="4"/>
    </row>
    <row r="21" spans="1:10">
      <c r="A21" s="11"/>
      <c r="B21" s="19" t="s">
        <v>16</v>
      </c>
      <c r="C21" s="27">
        <v>1492936830.1300001</v>
      </c>
      <c r="D21" s="33">
        <v>0</v>
      </c>
      <c r="E21" s="29">
        <v>1958201.79</v>
      </c>
      <c r="F21" s="27">
        <v>1490978628.3399999</v>
      </c>
      <c r="G21" s="13" t="s">
        <v>15</v>
      </c>
      <c r="H21" s="4"/>
      <c r="I21" s="7"/>
      <c r="J21" s="4"/>
    </row>
    <row r="22" spans="1:10">
      <c r="A22" s="52"/>
      <c r="B22" s="57" t="s">
        <v>17</v>
      </c>
      <c r="C22" s="49">
        <v>4450201987.25</v>
      </c>
      <c r="D22" s="55">
        <v>0</v>
      </c>
      <c r="E22" s="50">
        <v>18030916.780000001</v>
      </c>
      <c r="F22" s="49">
        <v>4432171070.4700003</v>
      </c>
      <c r="G22" s="56" t="s">
        <v>15</v>
      </c>
      <c r="H22" s="4"/>
      <c r="I22" s="7"/>
      <c r="J22" s="4"/>
    </row>
    <row r="23" spans="1:10">
      <c r="A23" s="11"/>
      <c r="B23" s="18" t="s">
        <v>16</v>
      </c>
      <c r="C23" s="30">
        <v>1492915251.0699999</v>
      </c>
      <c r="D23" s="33">
        <v>0</v>
      </c>
      <c r="E23" s="29">
        <v>1958173.51</v>
      </c>
      <c r="F23" s="30">
        <v>1490957077.5599999</v>
      </c>
      <c r="G23" s="13" t="s">
        <v>15</v>
      </c>
      <c r="H23" s="4"/>
      <c r="I23" s="7"/>
      <c r="J23" s="4"/>
    </row>
    <row r="24" spans="1:10">
      <c r="A24" s="52"/>
      <c r="B24" s="58" t="s">
        <v>18</v>
      </c>
      <c r="C24" s="59">
        <v>760903144.32000005</v>
      </c>
      <c r="D24" s="55">
        <v>0</v>
      </c>
      <c r="E24" s="50">
        <v>3082956.98</v>
      </c>
      <c r="F24" s="59">
        <v>757820187.34000003</v>
      </c>
      <c r="G24" s="56" t="s">
        <v>15</v>
      </c>
      <c r="H24" s="4"/>
      <c r="I24" s="7"/>
      <c r="J24" s="4"/>
    </row>
    <row r="25" spans="1:10" ht="29.25">
      <c r="A25" s="11"/>
      <c r="B25" s="26" t="s">
        <v>19</v>
      </c>
      <c r="C25" s="28">
        <v>802225579.72000003</v>
      </c>
      <c r="D25" s="63">
        <v>0</v>
      </c>
      <c r="E25" s="29">
        <v>12451884.949999999</v>
      </c>
      <c r="F25" s="28">
        <v>789773694.76999998</v>
      </c>
      <c r="G25" s="13" t="s">
        <v>13</v>
      </c>
      <c r="H25" s="4"/>
      <c r="I25" s="7"/>
      <c r="J25" s="4"/>
    </row>
    <row r="26" spans="1:10" ht="7.15" customHeight="1">
      <c r="A26" s="11"/>
      <c r="B26" s="8"/>
      <c r="C26" s="33"/>
      <c r="D26" s="33"/>
      <c r="E26" s="33"/>
      <c r="F26" s="33"/>
      <c r="G26" s="12"/>
      <c r="H26" s="4"/>
      <c r="I26" s="7"/>
      <c r="J26" s="7"/>
    </row>
    <row r="27" spans="1:10" ht="15.75">
      <c r="A27" s="65" t="s">
        <v>20</v>
      </c>
      <c r="B27" s="65"/>
      <c r="C27" s="45">
        <f>C28+C29+C30</f>
        <v>7411115448.9399996</v>
      </c>
      <c r="D27" s="45">
        <v>0</v>
      </c>
      <c r="E27" s="37">
        <f>E28+E29+E30</f>
        <v>9227423.8000000007</v>
      </c>
      <c r="F27" s="37">
        <f>F28+F29+F30</f>
        <v>7401888025.1400003</v>
      </c>
      <c r="G27" s="46"/>
      <c r="H27" s="4"/>
      <c r="I27" s="4"/>
      <c r="J27" s="4"/>
    </row>
    <row r="28" spans="1:10">
      <c r="A28" s="21"/>
      <c r="B28" s="22" t="s">
        <v>21</v>
      </c>
      <c r="C28" s="31">
        <v>6267699300.7200003</v>
      </c>
      <c r="D28" s="35">
        <v>0</v>
      </c>
      <c r="E28" s="29">
        <v>8090369.7199999997</v>
      </c>
      <c r="F28" s="31">
        <v>6259608931</v>
      </c>
      <c r="G28" s="23" t="s">
        <v>15</v>
      </c>
      <c r="H28" s="4"/>
      <c r="I28" s="7"/>
      <c r="J28" s="4"/>
    </row>
    <row r="29" spans="1:10">
      <c r="A29" s="60"/>
      <c r="B29" s="61" t="s">
        <v>22</v>
      </c>
      <c r="C29" s="51">
        <v>497137455.76999998</v>
      </c>
      <c r="D29" s="55">
        <v>0</v>
      </c>
      <c r="E29" s="50">
        <v>494371.34</v>
      </c>
      <c r="F29" s="51">
        <v>496643084.43000001</v>
      </c>
      <c r="G29" s="62" t="s">
        <v>15</v>
      </c>
      <c r="H29" s="4"/>
      <c r="I29" s="7"/>
      <c r="J29" s="4" t="s">
        <v>23</v>
      </c>
    </row>
    <row r="30" spans="1:10">
      <c r="A30" s="24"/>
      <c r="B30" s="20" t="s">
        <v>24</v>
      </c>
      <c r="C30" s="32">
        <v>646278692.45000005</v>
      </c>
      <c r="D30" s="36">
        <v>0</v>
      </c>
      <c r="E30" s="29">
        <v>642682.74</v>
      </c>
      <c r="F30" s="32">
        <v>645636009.71000004</v>
      </c>
      <c r="G30" s="25" t="s">
        <v>15</v>
      </c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14" t="s">
        <v>25</v>
      </c>
      <c r="B32" s="14"/>
      <c r="C32" s="4"/>
      <c r="D32" s="15"/>
      <c r="E32" s="4"/>
      <c r="F32" s="7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7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7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7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7"/>
      <c r="J37" s="4"/>
    </row>
  </sheetData>
  <mergeCells count="11">
    <mergeCell ref="A18:B18"/>
    <mergeCell ref="A27:B27"/>
    <mergeCell ref="G10:G11"/>
    <mergeCell ref="A7:G7"/>
    <mergeCell ref="A8:G8"/>
    <mergeCell ref="A9:G9"/>
    <mergeCell ref="C10:C11"/>
    <mergeCell ref="F10:F11"/>
    <mergeCell ref="D10:E10"/>
    <mergeCell ref="A12:B12"/>
    <mergeCell ref="A10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sefiplan</cp:lastModifiedBy>
  <cp:lastPrinted>2023-05-12T20:01:01Z</cp:lastPrinted>
  <dcterms:created xsi:type="dcterms:W3CDTF">2022-10-05T22:23:50Z</dcterms:created>
  <dcterms:modified xsi:type="dcterms:W3CDTF">2023-10-26T22:33:32Z</dcterms:modified>
</cp:coreProperties>
</file>