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2"/>
  <workbookPr defaultThemeVersion="124226"/>
  <mc:AlternateContent xmlns:mc="http://schemas.openxmlformats.org/markup-compatibility/2006">
    <mc:Choice Requires="x15">
      <x15ac:absPath xmlns:x15ac="http://schemas.microsoft.com/office/spreadsheetml/2010/11/ac" url="C:\Users\david\Desktop\ANEXOS DECRETO\PARA PUBLICAR\EXCEL\"/>
    </mc:Choice>
  </mc:AlternateContent>
  <xr:revisionPtr revIDLastSave="0" documentId="8_{FEF4D21D-96C0-4FDC-9FED-B7E210BC9D85}" xr6:coauthVersionLast="47" xr6:coauthVersionMax="47" xr10:uidLastSave="{00000000-0000-0000-0000-000000000000}"/>
  <bookViews>
    <workbookView xWindow="-120" yWindow="-120" windowWidth="29040" windowHeight="15720" activeTab="11" xr2:uid="{00000000-000D-0000-FFFF-FFFF00000000}"/>
  </bookViews>
  <sheets>
    <sheet name="Anexo 2.1" sheetId="3" r:id="rId1"/>
    <sheet name="Anexo 2.2" sheetId="4" r:id="rId2"/>
    <sheet name="Anexo 2.3" sheetId="5" r:id="rId3"/>
    <sheet name="Anexo 2.4" sheetId="6" r:id="rId4"/>
    <sheet name="Anexo 2.5" sheetId="7" r:id="rId5"/>
    <sheet name="Anexo 2.6" sheetId="8" r:id="rId6"/>
    <sheet name="anexo 2.7" sheetId="9" r:id="rId7"/>
    <sheet name="Anexo 2.8" sheetId="10" r:id="rId8"/>
    <sheet name="Anexo 2.9" sheetId="11" r:id="rId9"/>
    <sheet name="Anexo 2.10" sheetId="12" r:id="rId10"/>
    <sheet name="Anexo 2.11" sheetId="13" r:id="rId11"/>
    <sheet name="Anexo 2.12" sheetId="14" r:id="rId12"/>
  </sheets>
  <definedNames>
    <definedName name="_xlnm.Print_Area" localSheetId="0">'Anexo 2.1'!$B$2:$H$30</definedName>
    <definedName name="_xlnm.Print_Area" localSheetId="9">'Anexo 2.10'!$A$5:$F$37</definedName>
    <definedName name="_xlnm.Print_Area" localSheetId="2">'Anexo 2.3'!$B$2:$G$43</definedName>
    <definedName name="_xlnm.Print_Area" localSheetId="3">'Anexo 2.4'!$A$5:$G$26</definedName>
    <definedName name="_xlnm.Print_Area" localSheetId="4">'Anexo 2.5'!$B$2:$G$43</definedName>
    <definedName name="_xlnm.Print_Area" localSheetId="5">'Anexo 2.6'!$A$4:$G$16</definedName>
    <definedName name="_xlnm.Print_Area" localSheetId="6">'anexo 2.7'!$A$5:$F$38</definedName>
    <definedName name="_xlnm.Print_Area" localSheetId="7">'Anexo 2.8'!$A$5:$H$46</definedName>
    <definedName name="_xlnm.Print_Area" localSheetId="8">'Anexo 2.9'!$A$6:$F$34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3" i="10" l="1"/>
  <c r="C43" i="10"/>
  <c r="H28" i="10"/>
  <c r="G28" i="10"/>
  <c r="F28" i="10"/>
  <c r="E28" i="10"/>
  <c r="D28" i="10"/>
  <c r="C28" i="10"/>
  <c r="H9" i="10"/>
  <c r="H43" i="10" s="1"/>
  <c r="G9" i="10"/>
  <c r="G43" i="10" s="1"/>
  <c r="F9" i="10"/>
  <c r="F43" i="10" s="1"/>
  <c r="E9" i="10"/>
  <c r="E43" i="10" s="1"/>
  <c r="D9" i="10"/>
  <c r="C9" i="10"/>
  <c r="E24" i="9" l="1"/>
  <c r="D24" i="9"/>
  <c r="C24" i="9"/>
  <c r="E9" i="9"/>
  <c r="E36" i="9" s="1"/>
  <c r="D9" i="9"/>
  <c r="D36" i="9" s="1"/>
  <c r="C9" i="9"/>
  <c r="C36" i="9" s="1"/>
  <c r="F15" i="8" l="1"/>
  <c r="E15" i="8"/>
  <c r="D15" i="8"/>
  <c r="C15" i="8"/>
  <c r="G14" i="8"/>
  <c r="G13" i="8"/>
  <c r="G12" i="8"/>
  <c r="G11" i="8"/>
  <c r="G10" i="8"/>
  <c r="G9" i="8"/>
  <c r="G15" i="8" s="1"/>
  <c r="F8" i="8"/>
  <c r="E8" i="8"/>
  <c r="D8" i="8"/>
  <c r="C8" i="8"/>
  <c r="G8" i="8" s="1"/>
  <c r="F20" i="7" l="1"/>
  <c r="E20" i="7"/>
  <c r="D20" i="7"/>
  <c r="C20" i="7"/>
  <c r="G19" i="7"/>
  <c r="G18" i="7"/>
  <c r="G17" i="7"/>
  <c r="G16" i="7"/>
  <c r="G15" i="7"/>
  <c r="G14" i="7"/>
  <c r="G13" i="7"/>
  <c r="G12" i="7"/>
  <c r="G11" i="7"/>
  <c r="G10" i="7"/>
  <c r="G9" i="7"/>
  <c r="G8" i="7"/>
  <c r="G20" i="7" s="1"/>
  <c r="F23" i="6" l="1"/>
  <c r="E23" i="6"/>
  <c r="D23" i="6"/>
  <c r="C23" i="6"/>
  <c r="G23" i="6" s="1"/>
  <c r="G21" i="6"/>
  <c r="G20" i="6"/>
  <c r="G19" i="6"/>
  <c r="G18" i="6"/>
  <c r="G17" i="6"/>
  <c r="G16" i="6"/>
  <c r="G15" i="6"/>
  <c r="G14" i="6"/>
  <c r="G13" i="6"/>
  <c r="G12" i="6"/>
  <c r="G11" i="6"/>
  <c r="G10" i="6"/>
  <c r="F42" i="5" l="1"/>
  <c r="E42" i="5"/>
  <c r="D42" i="5"/>
  <c r="C42" i="5"/>
  <c r="G41" i="5"/>
  <c r="G40" i="5"/>
  <c r="G39" i="5"/>
  <c r="G38" i="5"/>
  <c r="G37" i="5"/>
  <c r="G36" i="5"/>
  <c r="G35" i="5"/>
  <c r="G34" i="5"/>
  <c r="G33" i="5"/>
  <c r="G32" i="5"/>
  <c r="G31" i="5"/>
  <c r="G30" i="5"/>
  <c r="G42" i="5" s="1"/>
  <c r="J20" i="5"/>
  <c r="I20" i="5"/>
  <c r="E20" i="5"/>
  <c r="D20" i="5"/>
  <c r="C20" i="5"/>
  <c r="F19" i="5"/>
  <c r="G19" i="5" s="1"/>
  <c r="F18" i="5"/>
  <c r="G18" i="5" s="1"/>
  <c r="F17" i="5"/>
  <c r="G17" i="5" s="1"/>
  <c r="G16" i="5"/>
  <c r="F16" i="5"/>
  <c r="F15" i="5"/>
  <c r="G15" i="5" s="1"/>
  <c r="F14" i="5"/>
  <c r="G14" i="5" s="1"/>
  <c r="F13" i="5"/>
  <c r="G13" i="5" s="1"/>
  <c r="G12" i="5"/>
  <c r="F12" i="5"/>
  <c r="F11" i="5"/>
  <c r="G11" i="5" s="1"/>
  <c r="F10" i="5"/>
  <c r="G10" i="5" s="1"/>
  <c r="F9" i="5"/>
  <c r="F20" i="5" s="1"/>
  <c r="G8" i="5"/>
  <c r="F8" i="5"/>
  <c r="G9" i="5" l="1"/>
  <c r="G20" i="5" s="1"/>
  <c r="D28" i="3"/>
  <c r="F18" i="3"/>
  <c r="E18" i="3"/>
  <c r="C18" i="3"/>
  <c r="F8" i="3"/>
  <c r="E8" i="3"/>
  <c r="C8" i="3"/>
  <c r="F28" i="3" l="1"/>
  <c r="E28" i="3"/>
  <c r="C28" i="3"/>
</calcChain>
</file>

<file path=xl/sharedStrings.xml><?xml version="1.0" encoding="utf-8"?>
<sst xmlns="http://schemas.openxmlformats.org/spreadsheetml/2006/main" count="815" uniqueCount="270">
  <si>
    <t>GOBIERNO DEL ESTADO LIBRE Y SOBERANO DE QUINTANA ROO</t>
  </si>
  <si>
    <t>Resultados de Egresos - Ley de Disciplina Financiera</t>
  </si>
  <si>
    <t>Concepto</t>
  </si>
  <si>
    <r>
      <t>Gasto No Etiquetado</t>
    </r>
    <r>
      <rPr>
        <sz val="10"/>
        <color theme="1"/>
        <rFont val="Arial"/>
        <family val="2"/>
      </rPr>
      <t/>
    </r>
  </si>
  <si>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</si>
  <si>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</si>
  <si>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</si>
  <si>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</si>
  <si>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</si>
  <si>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</si>
  <si>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</si>
  <si>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</si>
  <si>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Gasto Etiquetado</t>
  </si>
  <si>
    <t>Deuda Pública</t>
  </si>
  <si>
    <t>Total del Resultado de Egresos</t>
  </si>
  <si>
    <t>*Los importes corresponden a los egresos devengados al cierre trimestral más reciente disponible y estimados para el resto del ejercicio.</t>
  </si>
  <si>
    <t>2021*</t>
  </si>
  <si>
    <r>
      <t>Deuda Pública</t>
    </r>
    <r>
      <rPr>
        <vertAlign val="superscript"/>
        <sz val="8"/>
        <color theme="1"/>
        <rFont val="Arial"/>
        <family val="2"/>
      </rPr>
      <t>_R</t>
    </r>
  </si>
  <si>
    <t>(Cifras en Pesos)</t>
  </si>
  <si>
    <t>SECRETARÍA DE FINANZAS Y PLANEACIÓN</t>
  </si>
  <si>
    <t>PRESUPUESTO DE EGRESOS 2022</t>
  </si>
  <si>
    <r>
      <rPr>
        <vertAlign val="superscript"/>
        <sz val="8"/>
        <color theme="1"/>
        <rFont val="Arial"/>
        <family val="2"/>
      </rPr>
      <t xml:space="preserve">_R </t>
    </r>
    <r>
      <rPr>
        <sz val="8"/>
        <color theme="1"/>
        <rFont val="Arial"/>
        <family val="2"/>
      </rPr>
      <t>No se incluye el efecto de la reestructuración de la deuda que tuvo lugar en el año 2017, la cual asciende a la cantidad de 19,047,030,758.00 y de igual manera, en el ejercicio 2020 por la cantidad de 18,694,253,804.28.</t>
    </r>
  </si>
  <si>
    <t>GOBIERNO DEL ESTADO DE QUINTANA ROO</t>
  </si>
  <si>
    <t>Proyecciones de Egresos - Ley de Disciplina Financiera</t>
  </si>
  <si>
    <t>Gasto No Etiquetado</t>
  </si>
  <si>
    <t>Total de Proyecciones de Egresos</t>
  </si>
  <si>
    <t>Servicio estimado de la Deuda Pública Directa a Largo Plazo 2022</t>
  </si>
  <si>
    <t>Servicio estimado de la Deuda Pública Estimada a Largo Plazo 2022</t>
  </si>
  <si>
    <t>(Cifras en pesos)</t>
  </si>
  <si>
    <t>MES</t>
  </si>
  <si>
    <t>CAPITAL 
(91101)</t>
  </si>
  <si>
    <t>INTERESES
(92101)</t>
  </si>
  <si>
    <t>GASTOS DE LA DEUDA 
(94101)</t>
  </si>
  <si>
    <t>COBERTURAS 
(95101)</t>
  </si>
  <si>
    <t>TOTAL</t>
  </si>
  <si>
    <t>LP</t>
  </si>
  <si>
    <t>HSBC</t>
  </si>
  <si>
    <t>ENERO</t>
  </si>
  <si>
    <t>FEBRERO</t>
  </si>
  <si>
    <t>MARZO</t>
  </si>
  <si>
    <t>ABRIL</t>
  </si>
  <si>
    <t>MAYO</t>
  </si>
  <si>
    <t>JUNIO</t>
  </si>
  <si>
    <t>JULIO</t>
  </si>
  <si>
    <t>AGOSTO</t>
  </si>
  <si>
    <t>SEPTIEMBRE</t>
  </si>
  <si>
    <t>OCTUBRE</t>
  </si>
  <si>
    <t>NOVIEMBRE</t>
  </si>
  <si>
    <t>DICIEMBRE</t>
  </si>
  <si>
    <t>SUMA</t>
  </si>
  <si>
    <t>Tiie a 28 dias 6.00 estimado</t>
  </si>
  <si>
    <t>Tiie a 28 dias 6.00 estimado para el calculo de los intereses.</t>
  </si>
  <si>
    <t>Servicio de la Deuda Estimada del FAFEF Potenciado 2022</t>
  </si>
  <si>
    <t>Servicio estimado de la Deuda Pública Directa a Largo Plazo 2022 por Institución Financiera</t>
  </si>
  <si>
    <t>INSTITUCIÓN 
FINANCIERA</t>
  </si>
  <si>
    <t>CAPITAL</t>
  </si>
  <si>
    <t>INTERESES</t>
  </si>
  <si>
    <t>OTROS GASTOS</t>
  </si>
  <si>
    <t>COBERTURAS</t>
  </si>
  <si>
    <t>Largo Plazo:</t>
  </si>
  <si>
    <t>Banobras, Institución de Banca de Desarrollo S.N.C. (Profise) * (273.4 mdp.)</t>
  </si>
  <si>
    <t>Banco Mercantil del Norte, S.A. (6,300 mdp.)</t>
  </si>
  <si>
    <t>Banobras, Institución de Banca de Desarrollo S.N.C. (3,000 mdp.)</t>
  </si>
  <si>
    <t>Banobras, Institución de Banca de Desarrollo S.N.C (0.64%) (1,500 mdp.)</t>
  </si>
  <si>
    <t>Banobras, Institución de Banca de Desarrollo S.N.C. (4,500 mdp.)</t>
  </si>
  <si>
    <t>Banobras, Institución de Banca de Desarrollo S.N.C (0.72) (1,500 mdp.)</t>
  </si>
  <si>
    <t>Banobras, Institución de Banca de Desarrollo S.N.C. (786.6 mdp.)</t>
  </si>
  <si>
    <t>HSBC México, S.A. (500 mdp.)</t>
  </si>
  <si>
    <t>HSBC México, S.A. (650 mdp.)</t>
  </si>
  <si>
    <t>Swap HSBC México, S.A. (2018)**</t>
  </si>
  <si>
    <t>Calificadoras, Honorarios.</t>
  </si>
  <si>
    <t>Banobras, Institución de Banca de Desarrollo S.N.C. (820 mdp.) FAFEF POTENCIADO</t>
  </si>
  <si>
    <t>Total</t>
  </si>
  <si>
    <r>
      <t xml:space="preserve">* </t>
    </r>
    <r>
      <rPr>
        <sz val="7"/>
        <color indexed="8"/>
        <rFont val="Futura Std Medium"/>
        <family val="2"/>
      </rPr>
      <t>No tiene amortizaciones calendarizadas durante la vigencia del crédito; por tratarse de un esquema de bono cupón cero.</t>
    </r>
  </si>
  <si>
    <r>
      <t xml:space="preserve">** </t>
    </r>
    <r>
      <rPr>
        <sz val="7"/>
        <color indexed="8"/>
        <rFont val="Futura Std Medium"/>
        <family val="2"/>
      </rPr>
      <t>Swap vigente del Crédito suscrito con HSBC México, S.A. por un importe de 1,698 mdp.</t>
    </r>
  </si>
  <si>
    <t>Servicio estimado de la Deuda Pública Directa a Corto Plazo 2022 (Vigentes)</t>
  </si>
  <si>
    <t>Mes</t>
  </si>
  <si>
    <t>Capital
(91102)</t>
  </si>
  <si>
    <t>Intereses
(92101)</t>
  </si>
  <si>
    <t>Gastos de la Deuda 
(94101)</t>
  </si>
  <si>
    <t>Coberturas
(95101)</t>
  </si>
  <si>
    <t>Enero</t>
  </si>
  <si>
    <t>Febrero</t>
  </si>
  <si>
    <t>Marzo</t>
  </si>
  <si>
    <t>Abril</t>
  </si>
  <si>
    <t>Mayo</t>
  </si>
  <si>
    <t>Junio</t>
  </si>
  <si>
    <t>Julio</t>
  </si>
  <si>
    <t>Agosto</t>
  </si>
  <si>
    <t>Septiembre</t>
  </si>
  <si>
    <t>Octubre</t>
  </si>
  <si>
    <t>Noviembre</t>
  </si>
  <si>
    <t>Diciembre</t>
  </si>
  <si>
    <t>Servicio Estimado de la Deuda Pública Directa a Corto Plazo 2022 por Institución Financiera (Vigentes)</t>
  </si>
  <si>
    <t>SUMAS</t>
  </si>
  <si>
    <t>Corto Plazo:</t>
  </si>
  <si>
    <t xml:space="preserve">Banco Mercantil del Norte, S.A. (180 mdp.) </t>
  </si>
  <si>
    <t>Banco Bansi S.A. (200 mdp.)</t>
  </si>
  <si>
    <t xml:space="preserve">Banco Mercantil del Norte, S.A. (120 mdp.) </t>
  </si>
  <si>
    <t>Banco Bansi S.A. (30 mdp.)</t>
  </si>
  <si>
    <t>Banco Bansi S.A. (110 mdp.)</t>
  </si>
  <si>
    <t>Banco Bansi S.A. (150 mdp.)</t>
  </si>
  <si>
    <t>Deuda Pública Directa de Corto y Largo Plazo</t>
  </si>
  <si>
    <t>Saldo Insoluto al 30 de Septiembre de 2021</t>
  </si>
  <si>
    <t>INSTITUCIÓN FINANCIERA</t>
  </si>
  <si>
    <t>IMPORTE CONTRATADO</t>
  </si>
  <si>
    <t>IMPORTE DISPUESTO</t>
  </si>
  <si>
    <t>SALDO INSOLUTO</t>
  </si>
  <si>
    <t>GARANTÍA Y/O FUENTE DE PAGO</t>
  </si>
  <si>
    <t xml:space="preserve">Banco Bansi S.A. </t>
  </si>
  <si>
    <t>Ingreso de Libre Disposición, incluyendo recursos propios del Estado</t>
  </si>
  <si>
    <t xml:space="preserve">Banco Mercantil del Norte, S.A. </t>
  </si>
  <si>
    <t xml:space="preserve">Bancomer, S.A. </t>
  </si>
  <si>
    <t>Banco Mercantil del Norte, S.A.</t>
  </si>
  <si>
    <t>Banobras, Institución de Banca de Desarrollo S.N.C. (Profise)</t>
  </si>
  <si>
    <t>Fondo General de Participaciones</t>
  </si>
  <si>
    <t>Banobras, Institución de Banca de Desarrollo S.N.C</t>
  </si>
  <si>
    <t>Banobras, Institución de Banca de Desarrollo S.N.C (0.64%)</t>
  </si>
  <si>
    <t>Banobras, Institución de Banca de Desarrollo S.N.C (0.72)</t>
  </si>
  <si>
    <t xml:space="preserve">HSBC México, S.A. </t>
  </si>
  <si>
    <t>Banobras, Institución de Banca de Desarrollo S.N.C. (FAFEF POTENCIADO)*</t>
  </si>
  <si>
    <t>Fondo de Aportaciones para el Fortalecimiento de las Entidades Federativas (FAFEF)</t>
  </si>
  <si>
    <r>
      <t>*No se ha realizado ningún pago, debido a que la primera disposición del recurso se llevó a cabo el 15 de octubre de 2021, y se empezara a pagar a partir del mes de noviembre 2021</t>
    </r>
    <r>
      <rPr>
        <sz val="7"/>
        <color indexed="8"/>
        <rFont val="Futura Std Medium"/>
        <family val="2"/>
      </rPr>
      <t>.</t>
    </r>
  </si>
  <si>
    <t>Información al 30 de Septiembre de 2021</t>
  </si>
  <si>
    <t>AMOTIZACIONES</t>
  </si>
  <si>
    <t>COMISIONES</t>
  </si>
  <si>
    <t>GPO</t>
  </si>
  <si>
    <t xml:space="preserve">Banco Mercantil del Norte, S.A. (212 mdp.) </t>
  </si>
  <si>
    <t>Banco HSBC, Mexico S.A. (260 mdp.)</t>
  </si>
  <si>
    <t xml:space="preserve">Banco Mercantil del Norte, S.A. (315 mdp.) </t>
  </si>
  <si>
    <t xml:space="preserve">Banco Mercantil del Norte, S.A. (150 mdp.) </t>
  </si>
  <si>
    <t>Banco Bansi S.A. (350 mdp.)</t>
  </si>
  <si>
    <t xml:space="preserve">Banco Mercantil del Norte, S.A. (100 mdp.) </t>
  </si>
  <si>
    <t>Banco Bansi S.A. (250 mdp.)</t>
  </si>
  <si>
    <t>Bancomer, S.A. (200 mdp.)</t>
  </si>
  <si>
    <t xml:space="preserve">Banco Mercantil del Norte, S.A. (200 mdp.) </t>
  </si>
  <si>
    <t xml:space="preserve">Banco Mercantil del Norte, S.A. (194 mdp.) </t>
  </si>
  <si>
    <t>Banco Bansi S.A. (53 mdp.)</t>
  </si>
  <si>
    <t>Banobras, Institución de Banca de Desarrollo S.N.C. (Profise) *</t>
  </si>
  <si>
    <t>HSBC México, S.A. 1,698 mdp (SWAP 75%)</t>
  </si>
  <si>
    <t>Banobras, S.N.C. (820 mdp.) FAFEF POTENCIADO**</t>
  </si>
  <si>
    <t>Honorarios Servicios Profesionales</t>
  </si>
  <si>
    <t>Honorarios Fiduciarios</t>
  </si>
  <si>
    <t>* Crédito cupón cero, el cual por su propia naturaleza no se amortiza.</t>
  </si>
  <si>
    <t>** No se a realizado ningun pago, debido a que la primera disposición del recurso se llevo a cabo el 15 de octubre de 2021, y se empezaria a pagar a partir del mes de Noviembre 2021.</t>
  </si>
  <si>
    <t>Desglose por decreto de autorización, Institución Financiera, Tipo de crédito y Número de registro</t>
  </si>
  <si>
    <t>FECHA Y NÚMERO DEL DECRETO DEL H. CONGRESO DEL ESTADO</t>
  </si>
  <si>
    <t>TIPO DE CRÉDITO</t>
  </si>
  <si>
    <t>NÚMERO DE RPU SHCP</t>
  </si>
  <si>
    <t>NÚMERO DE REGISTRO ESTATAL</t>
  </si>
  <si>
    <t>Artículo 30 de la Ley de Disciplina Financiera de las Entidades Federativas y los Municipios.</t>
  </si>
  <si>
    <t>Bansí, S.A. 
12 de octubre de 2020</t>
  </si>
  <si>
    <t>Crédito Simple Quirografario</t>
  </si>
  <si>
    <t>Q23-1120157</t>
  </si>
  <si>
    <t>REOF-016/2020</t>
  </si>
  <si>
    <t>Banco Mercantil del Norte, S.A. 
26 de octubre de 2020</t>
  </si>
  <si>
    <t>Crédito Quirografario/Pagaré</t>
  </si>
  <si>
    <t>Q23-1220176</t>
  </si>
  <si>
    <t>REOF-017/2020</t>
  </si>
  <si>
    <t>Bansí, S.A. 
12 de noviembre de 2020</t>
  </si>
  <si>
    <t>Q23-1220201</t>
  </si>
  <si>
    <t>REOF-019/2020</t>
  </si>
  <si>
    <t>Banco Mercantil del Norte, S.A. 
13 de noviembre de 2020</t>
  </si>
  <si>
    <t>Q23-1220202</t>
  </si>
  <si>
    <t>REOF-018/2020</t>
  </si>
  <si>
    <t>Bancomer, S.A. 
10 de diciembre de 2020</t>
  </si>
  <si>
    <t>Q23-0121003</t>
  </si>
  <si>
    <t>REOF-022/2020</t>
  </si>
  <si>
    <t>Banco Mercantil del Norte, S.A. 
11 de diciembre de 2020</t>
  </si>
  <si>
    <t>Q23-0121004</t>
  </si>
  <si>
    <t>REOF-021/2020</t>
  </si>
  <si>
    <t>Banco Mercantil del Norte, S.A. 
17 de diciembre de 2020</t>
  </si>
  <si>
    <t>Q23-0121005</t>
  </si>
  <si>
    <t>REOF-024/2020</t>
  </si>
  <si>
    <t>Bansí, S.A. 
29 de diciembre de 2020</t>
  </si>
  <si>
    <t>Q23-0121007</t>
  </si>
  <si>
    <t>REOF-025/2020</t>
  </si>
  <si>
    <t>Banco Mercantil del Norte, S.A. 
29 de julio de 2021</t>
  </si>
  <si>
    <t>Q23-0921108</t>
  </si>
  <si>
    <t>REOF-002/2021</t>
  </si>
  <si>
    <t>Bansí, S.A. 
12 de agosto de 2021</t>
  </si>
  <si>
    <t>Q23-0921109</t>
  </si>
  <si>
    <t>REOF-003/2021</t>
  </si>
  <si>
    <t>Banco Mercantil del Norte, S.A. 
13 de septiembre de 2021</t>
  </si>
  <si>
    <t>Q23-1021113</t>
  </si>
  <si>
    <t>REOF-005/2021</t>
  </si>
  <si>
    <t>Bansí, S.A. 
13 de septiembre de 2021</t>
  </si>
  <si>
    <t>Q23-1021114</t>
  </si>
  <si>
    <t>REOF-006/2021</t>
  </si>
  <si>
    <t>Bansí, S.A. 
24 de septiembre de 2021</t>
  </si>
  <si>
    <t>EN PROCESO</t>
  </si>
  <si>
    <t>REOF-009/2021</t>
  </si>
  <si>
    <t>Decreto 140, Publicado en el POE No. 54 Ext., Tomo III, Octava Época de fecha 24/Octubre/2012</t>
  </si>
  <si>
    <t>Banobras, S.N.C. (Profise) 
7 de noviembre de 2012</t>
  </si>
  <si>
    <t>Bono Cupón Cero</t>
  </si>
  <si>
    <t>P23-1212199</t>
  </si>
  <si>
    <t>RUOE-069GOB/2012</t>
  </si>
  <si>
    <t xml:space="preserve">Decreto 005, Publicado en el POE No. 3 Ext., Tomo I de fecha 3/Enero/2020 </t>
  </si>
  <si>
    <t>Banorte, S.A. 
13 de abril de 2020</t>
  </si>
  <si>
    <t>Crédito Simple</t>
  </si>
  <si>
    <t>P23-0520057</t>
  </si>
  <si>
    <t>REOF-001/2020</t>
  </si>
  <si>
    <t>Banobras, S.N.C. 
17 de abril de 2020</t>
  </si>
  <si>
    <t>P23-0520058</t>
  </si>
  <si>
    <t>REOF-002/2020</t>
  </si>
  <si>
    <t>P23-0520059</t>
  </si>
  <si>
    <t>REOF-003/2020</t>
  </si>
  <si>
    <t>P23-0520060</t>
  </si>
  <si>
    <t>REOF-004/2020</t>
  </si>
  <si>
    <t>P23-0520061</t>
  </si>
  <si>
    <t>REOF-005/2020</t>
  </si>
  <si>
    <t>P23-0520062</t>
  </si>
  <si>
    <t>REOF-006/2020</t>
  </si>
  <si>
    <t>HSBC México, S.A. 
7 de mayo de 2020</t>
  </si>
  <si>
    <t>P23-0520063</t>
  </si>
  <si>
    <t>REOF-009/2020</t>
  </si>
  <si>
    <t>P23-0520064</t>
  </si>
  <si>
    <t>REOF-008/2020</t>
  </si>
  <si>
    <t>Decreto No. 102 ,Publicado en el POE No. 40 Extraordinario, Tomo I, Novena Época de fecha 13 /marzo/2021 y su Anexo Único publicado en el POE No. 46 Extraordinario, Tomo I, Novena Época de fecha 24/marzo/2021</t>
  </si>
  <si>
    <t>Banobras, S.N.C. (FAFEF) 
27 de agosto de 2021</t>
  </si>
  <si>
    <t>A23-0921009</t>
  </si>
  <si>
    <t>REOF-004/2021</t>
  </si>
  <si>
    <t>Desglose de las Tasas de Intereses Ordinarios, Plazo de Vigencia y Destino del Crédito</t>
  </si>
  <si>
    <t>CRÉDITO</t>
  </si>
  <si>
    <t>INTERESES ORDINARIOS</t>
  </si>
  <si>
    <t>PLAZO</t>
  </si>
  <si>
    <t>DESTINO</t>
  </si>
  <si>
    <t>TASA</t>
  </si>
  <si>
    <t>SOBRE TASA</t>
  </si>
  <si>
    <t>TIIE a 28 Días</t>
  </si>
  <si>
    <t>12 Meses</t>
  </si>
  <si>
    <t>Cubrir necesidades de Corto Plazo</t>
  </si>
  <si>
    <t>10 Meses</t>
  </si>
  <si>
    <t>09 Meses</t>
  </si>
  <si>
    <t>08 Meses</t>
  </si>
  <si>
    <t>Banobras, S.N.C. (Profise 1)</t>
  </si>
  <si>
    <t>Tasa Fija 7.03</t>
  </si>
  <si>
    <t>240 Meses</t>
  </si>
  <si>
    <t>Inversión Pública Productiva</t>
  </si>
  <si>
    <t>Banobras, S.N.C. (Profise 2)</t>
  </si>
  <si>
    <t>Tasa Fija 7.66</t>
  </si>
  <si>
    <t>Refinanciamiento y/o Reestructura</t>
  </si>
  <si>
    <t>300 Meses</t>
  </si>
  <si>
    <t>Banobras, S.N.C. (820 mdp.) FAFEF</t>
  </si>
  <si>
    <t>Servicio estimado de la Deuda Pública Directa a Largo Plazo 2023</t>
  </si>
  <si>
    <t>Servicio estimado de la Deuda Pública Directa a Largo Plazo 2024</t>
  </si>
  <si>
    <t>Servicio estimado de la Deuda Pública Directa a Largo Plazo 2025</t>
  </si>
  <si>
    <t>Servicio estimado de la Deuda Pública Directa a Largo Plazo 2026</t>
  </si>
  <si>
    <t>Servicio estimado de la Deuda Pública Directa a Largo Plazo 2027</t>
  </si>
  <si>
    <t>Servicio de la Deuda Estimada del FAFEF Potenciado 2023</t>
  </si>
  <si>
    <t>Servicio de la Deuda Estimada del FAFEF Potenciado 2024</t>
  </si>
  <si>
    <t>Servicio de la Deuda Estimada del FAFEF Potenciado 2025</t>
  </si>
  <si>
    <t>Servicio de la Deuda Estimada del FAFEF Potenciado 2026</t>
  </si>
  <si>
    <t>Servicio de la Deuda Estimada del FAFEF Potenciado 2027</t>
  </si>
  <si>
    <t>Riesgos del Entorno Económico y sus Acciones</t>
  </si>
  <si>
    <t>CONCEPTO</t>
  </si>
  <si>
    <t>RIESGO RELEVANTE</t>
  </si>
  <si>
    <t>ACCIONES A REALIZAR</t>
  </si>
  <si>
    <t xml:space="preserve">Delincuencia
La evolución de la incidencia delictiva muestra que de enero a septiembre de 2021 el número de delitos en Quintana Roo ha crecido 10 %. En su interior, los delitos contra el patrimonio experimentaron un aumento del 10 % respecto al periodo anterior. </t>
  </si>
  <si>
    <t xml:space="preserve">La inseguridad afecta negativamente el clima de negocios en la entidad. La violencia y delincuencia genera costos para los empresarios que pueden disminuir sus ganancias o cerrar sus negocios. 
Con una reducción del número de negocios, se esperaría una reducción de la recaudación de los impuestos estatales. </t>
  </si>
  <si>
    <t>Fortalecer la estrategia en materia de seguridad pública.</t>
  </si>
  <si>
    <t>Expansión del COVID-19
En 2020, el número de casos COVID fue de 15,968 personas enfermas con 2 mil 31 defunciones. Hasta septiembre de 2021, el informe técnico diario de la Secretaría de Salud muestra que han existido en Quintana Roo 59 mil 617 casos positivos con 4 mil 55 defunciones.</t>
  </si>
  <si>
    <t xml:space="preserve">Una nueva variante o una cuarta ola podrían generar una expansión del COVID-19 que genere aislamiento y esto ocasionará una desaceleración económica asociada a una baja actividad turística y el cierre de negocios. </t>
  </si>
  <si>
    <t xml:space="preserve"> Dar seguimiento al programa de vacunación.
 Difundir las acciones de prevención para reducir los contagios.
 Fortalecer las asignaciones presupuestarias al sector salud. 
 Considerar recursos para la adecuación de escuelas como espacios seguros para limitar los contagios. </t>
  </si>
  <si>
    <t xml:space="preserve">Desaceleración económica
En 2020, la reducción del PIB fue del 24.36 % como consecuencia del COVID-19. Cabe destacar que las proyecciones del crecimiento muestran un avance del 12.06 % en 2021, mostrando una fuerte recuperación. </t>
  </si>
  <si>
    <t xml:space="preserve">Las empresas en Quintana Roo han afrontado persistentes condiciones adversas desde el sargazo en 2019, el COVID-19 en 2020 y las restricciones en 2021. En ese sentido, el riesgo de una desaceleración económica es alto en Quintana Roo si las condiciones económicas se tornarán adversas. </t>
  </si>
  <si>
    <t xml:space="preserve">Fomentar un clima de negocios en Quintana Roo. 
Fortalecer la difusión del Estado como un destino turístico.
Dar seguimiento a los proyectos de inversión como el Recinto Fiscal Estratégico, la Central de Abastos, el Canal de Zaragoza y el Puente de la Laguna Nichupté
Procurar un programa de diversificación económica para limitar la dependencia del sector terciario. . </t>
  </si>
  <si>
    <t xml:space="preserve">Dependencia de recursos federales
Las transferencias federales que recibió Quintana Roo en 2020 ascienden al 45.61 % del total de ingresos. Cabe destacar que la Controversia Constitucional del Estado de México para realizar una nueva estimación de la población no se ha resuelto y en ese sentido, la distribución de transferencias con base en los criterios poblacionales actual es desfavorable a Quintana Roo. </t>
  </si>
  <si>
    <t xml:space="preserve">Las transferencias federales que corresponden a Quintana Roo están sujetas a la disponibilidad presupuestal de la federación. Por otro lado, la distribución de participaciones se sujeta a criterios de competencia entre las entidades y la publicación de la contracción del PIB de 2020 por parte del INEGI tendrá un impacto negativo en la distribución de participaciones. </t>
  </si>
  <si>
    <t xml:space="preserve">Fortalecer las actividades de recaudación y auditoria del SATQ.
Consolidar la implementación del modelo PbR-SED como mecanismo para racionalizar el ejercicio del gasto y destinarlo a programas de alto impacto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</si>
</sst>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_-;\-* #,##0_-;_-* &quot;-&quot;??_-;_-@_-"/>
    <numFmt numFmtId="165" formatCode="#,##0.0"/>
  </numFmts>
  <fonts count="35">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theme="1"/>
      <name val="Arial Narrow"/>
      <family val="2"/>
    </font>
    <font>
      <sz val="10"/>
      <color theme="1"/>
      <name val="Arial"/>
      <family val="2"/>
    </font>
    <font>
      <sz val="8"/>
      <color theme="1" tint="0.34998626667073579"/>
      <name val="Futura T OT"/>
      <family val="3"/>
    </font>
    <font>
      <b/>
      <sz val="8"/>
      <name val="Arial"/>
      <family val="2"/>
    </font>
    <font>
      <b/>
      <sz val="8"/>
      <color theme="1"/>
      <name val="Arial"/>
      <family val="2"/>
    </font>
    <font>
      <sz val="8"/>
      <color theme="1"/>
      <name val="Arial"/>
      <family val="2"/>
    </font>
    <font>
      <vertAlign val="superscript"/>
      <sz val="8"/>
      <color theme="1"/>
      <name val="Arial"/>
      <family val="2"/>
    </font>
    <font>
      <sz val="8"/>
      <name val="Arial"/>
      <family val="2"/>
    </font>
    <font>
      <sz val="11"/>
      <color theme="0"/>
      <name val="Calibri"/>
      <family val="2"/>
      <scheme val="minor"/>
    </font>
    <font>
      <sz val="10"/>
      <color theme="1"/>
      <name val="Arial Narrow"/>
      <family val="2"/>
    </font>
    <font>
      <b/>
      <sz val="9"/>
      <color rgb="FF000000"/>
      <name val="Arial"/>
      <family val="2"/>
    </font>
    <font>
      <sz val="9"/>
      <color theme="1"/>
      <name val="Calibri"/>
      <family val="2"/>
      <scheme val="minor"/>
    </font>
    <font>
      <b/>
      <sz val="9"/>
      <color theme="1"/>
      <name val="Arial"/>
      <family val="2"/>
    </font>
    <font>
      <sz val="9"/>
      <name val="Arial"/>
      <family val="2"/>
    </font>
    <font>
      <b/>
      <sz val="9"/>
      <name val="Arial"/>
      <family val="2"/>
    </font>
    <font>
      <b/>
      <sz val="9"/>
      <color theme="1"/>
      <name val="Calibri"/>
      <family val="2"/>
      <scheme val="minor"/>
    </font>
    <font>
      <sz val="9"/>
      <color theme="1"/>
      <name val="Arial"/>
      <family val="2"/>
    </font>
    <font>
      <sz val="9"/>
      <color theme="1"/>
      <name val="Futura Lt BT"/>
      <family val="2"/>
    </font>
    <font>
      <b/>
      <i/>
      <sz val="9"/>
      <color theme="1"/>
      <name val="Calibri"/>
      <family val="2"/>
      <scheme val="minor"/>
    </font>
    <font>
      <b/>
      <sz val="9"/>
      <color theme="1"/>
      <name val="Futura Lt BT"/>
      <family val="2"/>
    </font>
    <font>
      <b/>
      <sz val="10"/>
      <color rgb="FF000000"/>
      <name val="Futura Lt BT"/>
      <family val="2"/>
    </font>
    <font>
      <sz val="9"/>
      <color rgb="FF000000"/>
      <name val="Arial"/>
      <family val="2"/>
    </font>
    <font>
      <b/>
      <sz val="9"/>
      <color rgb="FF000000"/>
      <name val="Futura Lt BT"/>
      <family val="2"/>
    </font>
    <font>
      <b/>
      <sz val="8"/>
      <color theme="1"/>
      <name val="Futura Std Medium"/>
      <family val="2"/>
    </font>
    <font>
      <sz val="7"/>
      <color indexed="8"/>
      <name val="Futura Std Medium"/>
      <family val="2"/>
    </font>
    <font>
      <b/>
      <sz val="10"/>
      <color rgb="FF000000"/>
      <name val="Arial"/>
      <family val="2"/>
    </font>
    <font>
      <b/>
      <sz val="10"/>
      <color theme="1"/>
      <name val="Arial"/>
      <family val="2"/>
    </font>
    <font>
      <b/>
      <sz val="10"/>
      <color theme="1"/>
      <name val="Futura Lt BT"/>
      <family val="2"/>
    </font>
    <font>
      <sz val="7"/>
      <color theme="1"/>
      <name val="Futura Std Medium"/>
      <family val="2"/>
    </font>
    <font>
      <sz val="8"/>
      <color rgb="FF000000"/>
      <name val="Futura Lt BT"/>
      <family val="2"/>
    </font>
    <font>
      <sz val="5"/>
      <color theme="1"/>
      <name val="Calibri"/>
      <family val="2"/>
      <scheme val="minor"/>
    </font>
  </fonts>
  <fills count="11">
    <fill>
      <patternFill patternType="none"/>
    </fill>
    <fill>
      <patternFill patternType="gray125"/>
    </fill>
    <fill>
      <patternFill patternType="solid">
        <fgColor rgb="FFDAEEF3"/>
        <bgColor indexed="64"/>
      </patternFill>
    </fill>
    <fill>
      <patternFill patternType="solid">
        <fgColor rgb="FFEBF6F9"/>
        <bgColor indexed="64"/>
      </patternFill>
    </fill>
    <fill>
      <patternFill patternType="solid">
        <fgColor rgb="FFEEECE1"/>
        <bgColor indexed="64"/>
      </patternFill>
    </fill>
    <fill>
      <patternFill patternType="solid">
        <fgColor rgb="FFD9D9D9"/>
        <bgColor indexed="64"/>
      </patternFill>
    </fill>
    <fill>
      <patternFill patternType="solid">
        <fgColor rgb="FFDBEEF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213">
    <xf numFmtId="0" fontId="0" fillId="0" borderId="0" xfId="0"/>
    <xf numFmtId="0" fontId="4" fillId="0" borderId="0" xfId="0" applyFont="1"/>
    <xf numFmtId="43" fontId="4" fillId="0" borderId="0" xfId="1" applyFont="1"/>
    <xf numFmtId="43" fontId="4" fillId="0" borderId="0" xfId="1" applyFont="1" applyFill="1"/>
    <xf numFmtId="0" fontId="4" fillId="0" borderId="0" xfId="0" applyFont="1" applyFill="1"/>
    <xf numFmtId="3" fontId="4" fillId="0" borderId="0" xfId="0" applyNumberFormat="1" applyFont="1"/>
    <xf numFmtId="3" fontId="6" fillId="0" borderId="0" xfId="0" applyNumberFormat="1" applyFont="1" applyBorder="1" applyAlignment="1">
      <alignment vertical="center"/>
    </xf>
    <xf numFmtId="43" fontId="4" fillId="0" borderId="0" xfId="0" applyNumberFormat="1" applyFont="1"/>
    <xf numFmtId="0" fontId="9" fillId="0" borderId="4" xfId="0" applyFont="1" applyBorder="1" applyAlignment="1">
      <alignment horizontal="left" indent="2"/>
    </xf>
    <xf numFmtId="3" fontId="9" fillId="0" borderId="0" xfId="1" applyNumberFormat="1" applyFont="1" applyBorder="1" applyAlignment="1">
      <alignment horizontal="right"/>
    </xf>
    <xf numFmtId="3" fontId="9" fillId="0" borderId="5" xfId="1" applyNumberFormat="1" applyFont="1" applyBorder="1" applyAlignment="1">
      <alignment horizontal="right"/>
    </xf>
    <xf numFmtId="0" fontId="9" fillId="0" borderId="4" xfId="0" applyFont="1" applyBorder="1" applyAlignment="1">
      <alignment horizontal="left" wrapText="1" indent="2"/>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8" fillId="4" borderId="4" xfId="0" applyFont="1" applyFill="1" applyBorder="1" applyAlignment="1">
      <alignment wrapText="1"/>
    </xf>
    <xf numFmtId="3" fontId="8" fillId="4" borderId="0" xfId="1" applyNumberFormat="1" applyFont="1" applyFill="1" applyBorder="1" applyAlignment="1">
      <alignment horizontal="right"/>
    </xf>
    <xf numFmtId="3" fontId="8" fillId="4" borderId="5" xfId="1" applyNumberFormat="1" applyFont="1" applyFill="1" applyBorder="1" applyAlignment="1">
      <alignment horizontal="right"/>
    </xf>
    <xf numFmtId="0" fontId="8" fillId="5" borderId="6" xfId="0" applyFont="1" applyFill="1" applyBorder="1" applyAlignment="1">
      <alignment horizontal="left"/>
    </xf>
    <xf numFmtId="3" fontId="8" fillId="5" borderId="6" xfId="1" applyNumberFormat="1" applyFont="1" applyFill="1" applyBorder="1" applyAlignment="1">
      <alignment horizontal="right"/>
    </xf>
    <xf numFmtId="0" fontId="9" fillId="0" borderId="0" xfId="0" applyFont="1" applyAlignment="1">
      <alignment vertical="center"/>
    </xf>
    <xf numFmtId="9" fontId="9" fillId="0" borderId="0" xfId="2" applyFont="1"/>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11" fillId="2" borderId="4"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9" fillId="0" borderId="0" xfId="0" applyFont="1" applyAlignment="1">
      <alignment horizontal="left" vertical="top" wrapText="1"/>
    </xf>
    <xf numFmtId="0" fontId="7" fillId="2" borderId="1" xfId="4" applyFont="1" applyFill="1" applyBorder="1" applyAlignment="1">
      <alignment horizontal="center"/>
    </xf>
    <xf numFmtId="0" fontId="7" fillId="2" borderId="2" xfId="4" applyFont="1" applyFill="1" applyBorder="1" applyAlignment="1">
      <alignment horizontal="center"/>
    </xf>
    <xf numFmtId="0" fontId="7" fillId="2" borderId="3" xfId="4" applyFont="1" applyFill="1" applyBorder="1" applyAlignment="1">
      <alignment horizontal="center"/>
    </xf>
    <xf numFmtId="0" fontId="1" fillId="0" borderId="0" xfId="4"/>
    <xf numFmtId="0" fontId="7" fillId="2" borderId="4" xfId="4" applyFont="1" applyFill="1" applyBorder="1" applyAlignment="1">
      <alignment horizontal="center"/>
    </xf>
    <xf numFmtId="0" fontId="7" fillId="2" borderId="0" xfId="4" applyFont="1" applyFill="1" applyAlignment="1">
      <alignment horizontal="center"/>
    </xf>
    <xf numFmtId="0" fontId="7" fillId="2" borderId="5" xfId="4" applyFont="1" applyFill="1" applyBorder="1" applyAlignment="1">
      <alignment horizontal="center"/>
    </xf>
    <xf numFmtId="0" fontId="11" fillId="2" borderId="4" xfId="4" applyFont="1" applyFill="1" applyBorder="1" applyAlignment="1">
      <alignment horizontal="center"/>
    </xf>
    <xf numFmtId="0" fontId="11" fillId="2" borderId="0" xfId="4" applyFont="1" applyFill="1" applyAlignment="1">
      <alignment horizontal="center"/>
    </xf>
    <xf numFmtId="0" fontId="11" fillId="2" borderId="5" xfId="4" applyFont="1" applyFill="1" applyBorder="1" applyAlignment="1">
      <alignment horizontal="center"/>
    </xf>
    <xf numFmtId="0" fontId="7" fillId="3" borderId="6" xfId="4" applyFont="1" applyFill="1" applyBorder="1" applyAlignment="1">
      <alignment horizontal="center" vertical="center"/>
    </xf>
    <xf numFmtId="0" fontId="7" fillId="3" borderId="6" xfId="4" applyFont="1" applyFill="1" applyBorder="1" applyAlignment="1">
      <alignment horizontal="center" vertical="center" wrapText="1"/>
    </xf>
    <xf numFmtId="0" fontId="8" fillId="4" borderId="4" xfId="4" applyFont="1" applyFill="1" applyBorder="1" applyAlignment="1">
      <alignment wrapText="1"/>
    </xf>
    <xf numFmtId="3" fontId="8" fillId="4" borderId="0" xfId="5" applyNumberFormat="1" applyFont="1" applyFill="1" applyBorder="1" applyAlignment="1">
      <alignment horizontal="right"/>
    </xf>
    <xf numFmtId="3" fontId="8" fillId="4" borderId="5" xfId="5" applyNumberFormat="1" applyFont="1" applyFill="1" applyBorder="1" applyAlignment="1">
      <alignment horizontal="right"/>
    </xf>
    <xf numFmtId="0" fontId="1" fillId="0" borderId="0" xfId="4" applyAlignment="1">
      <alignment vertical="center"/>
    </xf>
    <xf numFmtId="164" fontId="1" fillId="0" borderId="0" xfId="4" applyNumberFormat="1" applyAlignment="1">
      <alignment vertical="center"/>
    </xf>
    <xf numFmtId="0" fontId="9" fillId="0" borderId="4" xfId="4" applyFont="1" applyBorder="1" applyAlignment="1">
      <alignment horizontal="left" indent="2"/>
    </xf>
    <xf numFmtId="3" fontId="9" fillId="0" borderId="0" xfId="5" applyNumberFormat="1" applyFont="1" applyBorder="1" applyAlignment="1">
      <alignment horizontal="right"/>
    </xf>
    <xf numFmtId="3" fontId="9" fillId="0" borderId="5" xfId="5" applyNumberFormat="1" applyFont="1" applyBorder="1" applyAlignment="1">
      <alignment horizontal="right"/>
    </xf>
    <xf numFmtId="164" fontId="1" fillId="0" borderId="0" xfId="4" applyNumberFormat="1"/>
    <xf numFmtId="0" fontId="9" fillId="0" borderId="4" xfId="4" applyFont="1" applyBorder="1" applyAlignment="1">
      <alignment horizontal="left" wrapText="1" indent="2"/>
    </xf>
    <xf numFmtId="0" fontId="8" fillId="5" borderId="6" xfId="4" applyFont="1" applyFill="1" applyBorder="1" applyAlignment="1">
      <alignment horizontal="left"/>
    </xf>
    <xf numFmtId="3" fontId="8" fillId="5" borderId="6" xfId="5" applyNumberFormat="1" applyFont="1" applyFill="1" applyBorder="1" applyAlignment="1">
      <alignment horizontal="right"/>
    </xf>
    <xf numFmtId="0" fontId="13" fillId="0" borderId="2" xfId="4" applyFont="1" applyBorder="1" applyAlignment="1">
      <alignment horizontal="left" indent="2"/>
    </xf>
    <xf numFmtId="164" fontId="0" fillId="0" borderId="0" xfId="5" applyNumberFormat="1" applyFont="1"/>
    <xf numFmtId="0" fontId="14" fillId="6" borderId="1" xfId="4" applyFont="1" applyFill="1" applyBorder="1" applyAlignment="1">
      <alignment horizontal="center" vertical="center"/>
    </xf>
    <xf numFmtId="0" fontId="14" fillId="6" borderId="2" xfId="4" applyFont="1" applyFill="1" applyBorder="1" applyAlignment="1">
      <alignment horizontal="center" vertical="center"/>
    </xf>
    <xf numFmtId="0" fontId="14" fillId="6" borderId="3" xfId="4" applyFont="1" applyFill="1" applyBorder="1" applyAlignment="1">
      <alignment horizontal="center" vertical="center"/>
    </xf>
    <xf numFmtId="0" fontId="15" fillId="0" borderId="0" xfId="4" applyFont="1"/>
    <xf numFmtId="0" fontId="14" fillId="6" borderId="4" xfId="4" applyFont="1" applyFill="1" applyBorder="1" applyAlignment="1">
      <alignment horizontal="center" vertical="center"/>
    </xf>
    <xf numFmtId="0" fontId="14" fillId="6" borderId="0" xfId="4" applyFont="1" applyFill="1" applyAlignment="1">
      <alignment horizontal="center" vertical="center"/>
    </xf>
    <xf numFmtId="0" fontId="14" fillId="6" borderId="5" xfId="4" applyFont="1" applyFill="1" applyBorder="1" applyAlignment="1">
      <alignment horizontal="center" vertical="center"/>
    </xf>
    <xf numFmtId="0" fontId="16" fillId="6" borderId="4" xfId="4" applyFont="1" applyFill="1" applyBorder="1" applyAlignment="1">
      <alignment horizontal="center" vertical="center"/>
    </xf>
    <xf numFmtId="0" fontId="16" fillId="6" borderId="0" xfId="4" applyFont="1" applyFill="1" applyAlignment="1">
      <alignment horizontal="center" vertical="center"/>
    </xf>
    <xf numFmtId="0" fontId="16" fillId="6" borderId="5" xfId="4" applyFont="1" applyFill="1" applyBorder="1" applyAlignment="1">
      <alignment horizontal="center" vertical="center"/>
    </xf>
    <xf numFmtId="0" fontId="17" fillId="6" borderId="7" xfId="4" applyFont="1" applyFill="1" applyBorder="1" applyAlignment="1">
      <alignment horizontal="center" vertical="center"/>
    </xf>
    <xf numFmtId="0" fontId="17" fillId="6" borderId="8" xfId="4" applyFont="1" applyFill="1" applyBorder="1" applyAlignment="1">
      <alignment horizontal="center" vertical="center"/>
    </xf>
    <xf numFmtId="0" fontId="17" fillId="6" borderId="9" xfId="4" applyFont="1" applyFill="1" applyBorder="1" applyAlignment="1">
      <alignment horizontal="center" vertical="center"/>
    </xf>
    <xf numFmtId="0" fontId="18" fillId="3" borderId="6" xfId="4" applyFont="1" applyFill="1" applyBorder="1" applyAlignment="1">
      <alignment horizontal="center" vertical="center" wrapText="1"/>
    </xf>
    <xf numFmtId="0" fontId="16" fillId="3" borderId="6" xfId="4" applyFont="1" applyFill="1" applyBorder="1" applyAlignment="1">
      <alignment horizontal="center" vertical="center" wrapText="1"/>
    </xf>
    <xf numFmtId="0" fontId="19" fillId="7" borderId="0" xfId="4" applyFont="1" applyFill="1" applyAlignment="1">
      <alignment horizontal="center" vertical="center"/>
    </xf>
    <xf numFmtId="4" fontId="20" fillId="0" borderId="4" xfId="4" applyNumberFormat="1" applyFont="1" applyBorder="1"/>
    <xf numFmtId="4" fontId="20" fillId="8" borderId="0" xfId="4" applyNumberFormat="1" applyFont="1" applyFill="1"/>
    <xf numFmtId="4" fontId="20" fillId="0" borderId="5" xfId="4" applyNumberFormat="1" applyFont="1" applyBorder="1"/>
    <xf numFmtId="165" fontId="21" fillId="0" borderId="0" xfId="4" applyNumberFormat="1" applyFont="1"/>
    <xf numFmtId="43" fontId="15" fillId="0" borderId="0" xfId="5" applyFont="1"/>
    <xf numFmtId="165" fontId="21" fillId="0" borderId="8" xfId="4" applyNumberFormat="1" applyFont="1" applyBorder="1"/>
    <xf numFmtId="43" fontId="15" fillId="0" borderId="8" xfId="5" applyFont="1" applyBorder="1"/>
    <xf numFmtId="0" fontId="16" fillId="9" borderId="6" xfId="4" applyFont="1" applyFill="1" applyBorder="1" applyAlignment="1">
      <alignment horizontal="center"/>
    </xf>
    <xf numFmtId="4" fontId="16" fillId="9" borderId="6" xfId="4" applyNumberFormat="1" applyFont="1" applyFill="1" applyBorder="1"/>
    <xf numFmtId="165" fontId="19" fillId="0" borderId="0" xfId="4" applyNumberFormat="1" applyFont="1"/>
    <xf numFmtId="0" fontId="20" fillId="0" borderId="0" xfId="4" applyFont="1" applyAlignment="1">
      <alignment horizontal="left" vertical="center"/>
    </xf>
    <xf numFmtId="0" fontId="20" fillId="0" borderId="0" xfId="4" applyFont="1"/>
    <xf numFmtId="43" fontId="20" fillId="8" borderId="0" xfId="4" applyNumberFormat="1" applyFont="1" applyFill="1"/>
    <xf numFmtId="4" fontId="20" fillId="8" borderId="5" xfId="4" applyNumberFormat="1" applyFont="1" applyFill="1" applyBorder="1"/>
    <xf numFmtId="43" fontId="15" fillId="0" borderId="0" xfId="4" applyNumberFormat="1" applyFont="1"/>
    <xf numFmtId="43" fontId="15" fillId="8" borderId="0" xfId="4" applyNumberFormat="1" applyFont="1" applyFill="1"/>
    <xf numFmtId="4" fontId="15" fillId="0" borderId="0" xfId="4" applyNumberFormat="1" applyFont="1"/>
    <xf numFmtId="0" fontId="17" fillId="6" borderId="4" xfId="4" applyFont="1" applyFill="1" applyBorder="1" applyAlignment="1">
      <alignment horizontal="center" vertical="center"/>
    </xf>
    <xf numFmtId="0" fontId="17" fillId="6" borderId="0" xfId="4" applyFont="1" applyFill="1" applyAlignment="1">
      <alignment horizontal="center" vertical="center"/>
    </xf>
    <xf numFmtId="0" fontId="17" fillId="6" borderId="5" xfId="4" applyFont="1" applyFill="1" applyBorder="1" applyAlignment="1">
      <alignment horizontal="center" vertical="center"/>
    </xf>
    <xf numFmtId="0" fontId="16" fillId="6" borderId="6" xfId="4" applyFont="1" applyFill="1" applyBorder="1" applyAlignment="1">
      <alignment horizontal="center" vertical="center" wrapText="1"/>
    </xf>
    <xf numFmtId="0" fontId="22" fillId="8" borderId="4" xfId="4" applyFont="1" applyFill="1" applyBorder="1" applyAlignment="1">
      <alignment vertical="center"/>
    </xf>
    <xf numFmtId="0" fontId="23" fillId="8" borderId="0" xfId="4" applyFont="1" applyFill="1" applyAlignment="1">
      <alignment horizontal="center" vertical="center" wrapText="1"/>
    </xf>
    <xf numFmtId="0" fontId="15" fillId="0" borderId="5" xfId="4" applyFont="1" applyBorder="1"/>
    <xf numFmtId="0" fontId="14" fillId="5" borderId="4" xfId="4" applyFont="1" applyFill="1" applyBorder="1" applyAlignment="1">
      <alignment horizontal="left" vertical="center" wrapText="1"/>
    </xf>
    <xf numFmtId="4" fontId="16" fillId="5" borderId="0" xfId="4" applyNumberFormat="1" applyFont="1" applyFill="1" applyAlignment="1">
      <alignment horizontal="right" vertical="center" wrapText="1"/>
    </xf>
    <xf numFmtId="4" fontId="16" fillId="5" borderId="5" xfId="4" applyNumberFormat="1" applyFont="1" applyFill="1" applyBorder="1" applyAlignment="1">
      <alignment horizontal="right" vertical="center" wrapText="1"/>
    </xf>
    <xf numFmtId="4" fontId="24" fillId="0" borderId="0" xfId="4" applyNumberFormat="1" applyFont="1" applyAlignment="1">
      <alignment horizontal="right" readingOrder="1"/>
    </xf>
    <xf numFmtId="0" fontId="25" fillId="8" borderId="4" xfId="4" applyFont="1" applyFill="1" applyBorder="1" applyAlignment="1">
      <alignment horizontal="left" vertical="center" wrapText="1"/>
    </xf>
    <xf numFmtId="4" fontId="25" fillId="8" borderId="0" xfId="4" applyNumberFormat="1" applyFont="1" applyFill="1" applyAlignment="1">
      <alignment horizontal="right" vertical="center" wrapText="1"/>
    </xf>
    <xf numFmtId="4" fontId="25" fillId="8" borderId="5" xfId="4" applyNumberFormat="1" applyFont="1" applyFill="1" applyBorder="1" applyAlignment="1">
      <alignment horizontal="right" vertical="center" wrapText="1"/>
    </xf>
    <xf numFmtId="0" fontId="25" fillId="8" borderId="4" xfId="4" applyFont="1" applyFill="1" applyBorder="1" applyAlignment="1">
      <alignment horizontal="left" vertical="center"/>
    </xf>
    <xf numFmtId="0" fontId="25" fillId="8" borderId="4" xfId="4" applyFont="1" applyFill="1" applyBorder="1" applyAlignment="1">
      <alignment vertical="center" wrapText="1"/>
    </xf>
    <xf numFmtId="4" fontId="1" fillId="0" borderId="0" xfId="4" applyNumberFormat="1"/>
    <xf numFmtId="43" fontId="1" fillId="0" borderId="0" xfId="5" applyFont="1" applyAlignment="1"/>
    <xf numFmtId="0" fontId="15" fillId="8" borderId="4" xfId="4" applyFont="1" applyFill="1" applyBorder="1"/>
    <xf numFmtId="0" fontId="15" fillId="8" borderId="0" xfId="4" applyFont="1" applyFill="1" applyAlignment="1">
      <alignment vertical="center"/>
    </xf>
    <xf numFmtId="0" fontId="15" fillId="0" borderId="5" xfId="4" applyFont="1" applyBorder="1" applyAlignment="1">
      <alignment vertical="center"/>
    </xf>
    <xf numFmtId="0" fontId="26" fillId="5" borderId="6" xfId="4" applyFont="1" applyFill="1" applyBorder="1" applyAlignment="1">
      <alignment horizontal="center" vertical="center" wrapText="1"/>
    </xf>
    <xf numFmtId="4" fontId="23" fillId="5" borderId="6" xfId="4" applyNumberFormat="1" applyFont="1" applyFill="1" applyBorder="1" applyAlignment="1">
      <alignment horizontal="right" vertical="center" wrapText="1"/>
    </xf>
    <xf numFmtId="0" fontId="27" fillId="0" borderId="0" xfId="4" applyFont="1" applyAlignment="1">
      <alignment horizontal="left" vertical="center"/>
    </xf>
    <xf numFmtId="0" fontId="1" fillId="7" borderId="0" xfId="4" applyFill="1"/>
    <xf numFmtId="0" fontId="29" fillId="6" borderId="1" xfId="4" applyFont="1" applyFill="1" applyBorder="1" applyAlignment="1">
      <alignment horizontal="center" vertical="center"/>
    </xf>
    <xf numFmtId="0" fontId="29" fillId="6" borderId="2" xfId="4" applyFont="1" applyFill="1" applyBorder="1" applyAlignment="1">
      <alignment horizontal="center" vertical="center"/>
    </xf>
    <xf numFmtId="0" fontId="29" fillId="6" borderId="3" xfId="4" applyFont="1" applyFill="1" applyBorder="1" applyAlignment="1">
      <alignment horizontal="center" vertical="center"/>
    </xf>
    <xf numFmtId="0" fontId="29" fillId="6" borderId="4" xfId="4" applyFont="1" applyFill="1" applyBorder="1" applyAlignment="1">
      <alignment horizontal="center" vertical="center"/>
    </xf>
    <xf numFmtId="0" fontId="29" fillId="6" borderId="0" xfId="4" applyFont="1" applyFill="1" applyAlignment="1">
      <alignment horizontal="center" vertical="center"/>
    </xf>
    <xf numFmtId="0" fontId="29" fillId="6" borderId="5" xfId="4" applyFont="1" applyFill="1" applyBorder="1" applyAlignment="1">
      <alignment horizontal="center" vertical="center"/>
    </xf>
    <xf numFmtId="0" fontId="30" fillId="6" borderId="4" xfId="4" applyFont="1" applyFill="1" applyBorder="1" applyAlignment="1">
      <alignment horizontal="center" vertical="center" wrapText="1"/>
    </xf>
    <xf numFmtId="0" fontId="30" fillId="6" borderId="0" xfId="4" applyFont="1" applyFill="1" applyAlignment="1">
      <alignment horizontal="center" vertical="center" wrapText="1"/>
    </xf>
    <xf numFmtId="0" fontId="30" fillId="6" borderId="5" xfId="4" applyFont="1" applyFill="1" applyBorder="1" applyAlignment="1">
      <alignment horizontal="center" vertical="center" wrapText="1"/>
    </xf>
    <xf numFmtId="0" fontId="30" fillId="6" borderId="6" xfId="4" applyFont="1" applyFill="1" applyBorder="1" applyAlignment="1">
      <alignment horizontal="center" vertical="center"/>
    </xf>
    <xf numFmtId="0" fontId="30" fillId="6" borderId="6" xfId="4" applyFont="1" applyFill="1" applyBorder="1" applyAlignment="1">
      <alignment horizontal="center" vertical="center" wrapText="1"/>
    </xf>
    <xf numFmtId="4" fontId="5" fillId="0" borderId="4" xfId="4" applyNumberFormat="1" applyFont="1" applyBorder="1"/>
    <xf numFmtId="4" fontId="5" fillId="0" borderId="0" xfId="4" applyNumberFormat="1" applyFont="1"/>
    <xf numFmtId="4" fontId="5" fillId="0" borderId="5" xfId="4" applyNumberFormat="1" applyFont="1" applyBorder="1"/>
    <xf numFmtId="0" fontId="30" fillId="9" borderId="6" xfId="4" applyFont="1" applyFill="1" applyBorder="1" applyAlignment="1">
      <alignment horizontal="center"/>
    </xf>
    <xf numFmtId="4" fontId="30" fillId="9" borderId="6" xfId="4" applyNumberFormat="1" applyFont="1" applyFill="1" applyBorder="1"/>
    <xf numFmtId="0" fontId="21" fillId="0" borderId="0" xfId="4" applyFont="1" applyAlignment="1">
      <alignment horizontal="center" vertical="center"/>
    </xf>
    <xf numFmtId="4" fontId="31" fillId="8" borderId="10" xfId="4" applyNumberFormat="1" applyFont="1" applyFill="1" applyBorder="1"/>
    <xf numFmtId="0" fontId="14" fillId="5" borderId="4" xfId="4" applyFont="1" applyFill="1" applyBorder="1" applyAlignment="1">
      <alignment horizontal="center" vertical="center" wrapText="1"/>
    </xf>
    <xf numFmtId="0" fontId="25" fillId="8" borderId="4" xfId="4" applyFont="1" applyFill="1" applyBorder="1" applyAlignment="1">
      <alignment horizontal="left"/>
    </xf>
    <xf numFmtId="4" fontId="25" fillId="8" borderId="0" xfId="4" applyNumberFormat="1" applyFont="1" applyFill="1" applyAlignment="1">
      <alignment horizontal="right" wrapText="1"/>
    </xf>
    <xf numFmtId="4" fontId="25" fillId="8" borderId="5" xfId="4" applyNumberFormat="1" applyFont="1" applyFill="1" applyBorder="1" applyAlignment="1">
      <alignment horizontal="right" wrapText="1"/>
    </xf>
    <xf numFmtId="0" fontId="25" fillId="8" borderId="4" xfId="4" applyFont="1" applyFill="1" applyBorder="1" applyAlignment="1">
      <alignment wrapText="1"/>
    </xf>
    <xf numFmtId="0" fontId="14" fillId="5" borderId="6" xfId="4" applyFont="1" applyFill="1" applyBorder="1" applyAlignment="1">
      <alignment horizontal="center" vertical="center" wrapText="1"/>
    </xf>
    <xf numFmtId="4" fontId="16" fillId="5" borderId="6" xfId="4" applyNumberFormat="1" applyFont="1" applyFill="1" applyBorder="1" applyAlignment="1">
      <alignment horizontal="right" vertical="center" wrapText="1"/>
    </xf>
    <xf numFmtId="0" fontId="14" fillId="5" borderId="4" xfId="4" applyFont="1" applyFill="1" applyBorder="1" applyAlignment="1">
      <alignment horizontal="justify" vertical="center" wrapText="1"/>
    </xf>
    <xf numFmtId="4" fontId="14" fillId="5" borderId="0" xfId="4" applyNumberFormat="1" applyFont="1" applyFill="1" applyAlignment="1">
      <alignment horizontal="right" vertical="center" wrapText="1"/>
    </xf>
    <xf numFmtId="4" fontId="14" fillId="5" borderId="5" xfId="4" applyNumberFormat="1" applyFont="1" applyFill="1" applyBorder="1" applyAlignment="1">
      <alignment horizontal="right" vertical="center" wrapText="1"/>
    </xf>
    <xf numFmtId="0" fontId="25" fillId="8" borderId="4" xfId="4" applyFont="1" applyFill="1" applyBorder="1" applyAlignment="1">
      <alignment horizontal="justify" vertical="center" wrapText="1"/>
    </xf>
    <xf numFmtId="4" fontId="20" fillId="8" borderId="0" xfId="4" applyNumberFormat="1" applyFont="1" applyFill="1" applyAlignment="1">
      <alignment horizontal="right" vertical="center" wrapText="1"/>
    </xf>
    <xf numFmtId="0" fontId="20" fillId="8" borderId="5" xfId="4" applyFont="1" applyFill="1" applyBorder="1" applyAlignment="1">
      <alignment horizontal="justify" vertical="center" wrapText="1"/>
    </xf>
    <xf numFmtId="0" fontId="1" fillId="8" borderId="0" xfId="4" applyFill="1"/>
    <xf numFmtId="0" fontId="14" fillId="10" borderId="4" xfId="4" applyFont="1" applyFill="1" applyBorder="1" applyAlignment="1">
      <alignment horizontal="justify" vertical="center" wrapText="1"/>
    </xf>
    <xf numFmtId="0" fontId="16" fillId="10" borderId="0" xfId="4" applyFont="1" applyFill="1" applyAlignment="1">
      <alignment horizontal="right" vertical="center" wrapText="1"/>
    </xf>
    <xf numFmtId="0" fontId="16" fillId="10" borderId="5" xfId="4" applyFont="1" applyFill="1" applyBorder="1" applyAlignment="1">
      <alignment horizontal="justify" vertical="center" wrapText="1"/>
    </xf>
    <xf numFmtId="0" fontId="20" fillId="0" borderId="5" xfId="4" applyFont="1" applyBorder="1" applyAlignment="1">
      <alignment horizontal="justify" vertical="center" wrapText="1"/>
    </xf>
    <xf numFmtId="0" fontId="16" fillId="10" borderId="0" xfId="4" applyFont="1" applyFill="1" applyAlignment="1">
      <alignment vertical="center" wrapText="1"/>
    </xf>
    <xf numFmtId="0" fontId="20" fillId="10" borderId="5" xfId="4" applyFont="1" applyFill="1" applyBorder="1" applyAlignment="1">
      <alignment horizontal="justify" vertical="center" wrapText="1"/>
    </xf>
    <xf numFmtId="0" fontId="14" fillId="5" borderId="6" xfId="4" applyFont="1" applyFill="1" applyBorder="1" applyAlignment="1">
      <alignment horizontal="justify" vertical="center" wrapText="1"/>
    </xf>
    <xf numFmtId="4" fontId="14" fillId="5" borderId="6" xfId="4" applyNumberFormat="1" applyFont="1" applyFill="1" applyBorder="1" applyAlignment="1">
      <alignment horizontal="right" vertical="center" wrapText="1"/>
    </xf>
    <xf numFmtId="0" fontId="32" fillId="0" borderId="7" xfId="4" applyFont="1" applyBorder="1" applyAlignment="1">
      <alignment horizontal="left" vertical="center"/>
    </xf>
    <xf numFmtId="0" fontId="32" fillId="0" borderId="8" xfId="4" applyFont="1" applyBorder="1" applyAlignment="1">
      <alignment horizontal="left" vertical="center"/>
    </xf>
    <xf numFmtId="0" fontId="32" fillId="0" borderId="9" xfId="4" applyFont="1" applyBorder="1" applyAlignment="1">
      <alignment horizontal="left" vertical="center"/>
    </xf>
    <xf numFmtId="0" fontId="20" fillId="6" borderId="4" xfId="4" applyFont="1" applyFill="1" applyBorder="1" applyAlignment="1">
      <alignment horizontal="center" vertical="center"/>
    </xf>
    <xf numFmtId="0" fontId="20" fillId="6" borderId="0" xfId="4" applyFont="1" applyFill="1" applyAlignment="1">
      <alignment horizontal="center" vertical="center"/>
    </xf>
    <xf numFmtId="0" fontId="20" fillId="6" borderId="5" xfId="4" applyFont="1" applyFill="1" applyBorder="1" applyAlignment="1">
      <alignment horizontal="center" vertical="center"/>
    </xf>
    <xf numFmtId="0" fontId="16" fillId="8" borderId="4" xfId="4" applyFont="1" applyFill="1" applyBorder="1" applyAlignment="1">
      <alignment horizontal="center" vertical="center" wrapText="1"/>
    </xf>
    <xf numFmtId="0" fontId="16" fillId="8" borderId="0" xfId="4" applyFont="1" applyFill="1" applyAlignment="1">
      <alignment horizontal="center" vertical="center" wrapText="1"/>
    </xf>
    <xf numFmtId="0" fontId="16" fillId="8" borderId="5" xfId="4" applyFont="1" applyFill="1" applyBorder="1" applyAlignment="1">
      <alignment horizontal="center" vertical="center" wrapText="1"/>
    </xf>
    <xf numFmtId="4" fontId="20" fillId="8" borderId="5" xfId="4" applyNumberFormat="1" applyFont="1" applyFill="1" applyBorder="1" applyAlignment="1">
      <alignment horizontal="right" vertical="center" wrapText="1"/>
    </xf>
    <xf numFmtId="0" fontId="25" fillId="0" borderId="4" xfId="4" applyFont="1" applyBorder="1" applyAlignment="1">
      <alignment horizontal="justify" vertical="center" wrapText="1"/>
    </xf>
    <xf numFmtId="4" fontId="25" fillId="10" borderId="0" xfId="4" applyNumberFormat="1" applyFont="1" applyFill="1" applyAlignment="1">
      <alignment horizontal="right" vertical="center" wrapText="1"/>
    </xf>
    <xf numFmtId="0" fontId="20" fillId="8" borderId="4" xfId="4" applyFont="1" applyFill="1" applyBorder="1" applyAlignment="1">
      <alignment horizontal="justify" vertical="center" wrapText="1"/>
    </xf>
    <xf numFmtId="43" fontId="20" fillId="8" borderId="5" xfId="4" applyNumberFormat="1" applyFont="1" applyFill="1" applyBorder="1" applyAlignment="1">
      <alignment horizontal="right" vertical="center" wrapText="1"/>
    </xf>
    <xf numFmtId="0" fontId="33" fillId="0" borderId="0" xfId="4" applyFont="1" applyAlignment="1">
      <alignment horizontal="justify" vertical="center" wrapText="1"/>
    </xf>
    <xf numFmtId="0" fontId="1" fillId="0" borderId="0" xfId="4" applyAlignment="1">
      <alignment horizontal="justify" vertical="center"/>
    </xf>
    <xf numFmtId="0" fontId="14" fillId="9" borderId="4" xfId="4" applyFont="1" applyFill="1" applyBorder="1" applyAlignment="1">
      <alignment horizontal="justify" vertical="center" wrapText="1"/>
    </xf>
    <xf numFmtId="0" fontId="25" fillId="9" borderId="0" xfId="4" applyFont="1" applyFill="1" applyAlignment="1">
      <alignment horizontal="justify" vertical="center" wrapText="1"/>
    </xf>
    <xf numFmtId="0" fontId="20" fillId="9" borderId="0" xfId="4" applyFont="1" applyFill="1" applyAlignment="1">
      <alignment horizontal="center" vertical="center" wrapText="1"/>
    </xf>
    <xf numFmtId="0" fontId="20" fillId="9" borderId="5" xfId="4" applyFont="1" applyFill="1" applyBorder="1" applyAlignment="1">
      <alignment horizontal="justify" vertical="center" wrapText="1"/>
    </xf>
    <xf numFmtId="0" fontId="12" fillId="0" borderId="0" xfId="4" applyFont="1"/>
    <xf numFmtId="0" fontId="17" fillId="8" borderId="0" xfId="4" applyFont="1" applyFill="1" applyAlignment="1">
      <alignment horizontal="center" vertical="center" wrapText="1"/>
    </xf>
    <xf numFmtId="0" fontId="20" fillId="8" borderId="0" xfId="4" applyFont="1" applyFill="1" applyAlignment="1">
      <alignment horizontal="center" vertical="center" wrapText="1"/>
    </xf>
    <xf numFmtId="0" fontId="20" fillId="8" borderId="5" xfId="4" applyFont="1" applyFill="1" applyBorder="1" applyAlignment="1">
      <alignment horizontal="center" vertical="center" wrapText="1"/>
    </xf>
    <xf numFmtId="0" fontId="33" fillId="0" borderId="0" xfId="4" applyFont="1" applyAlignment="1">
      <alignment horizontal="justify" vertical="center" wrapText="1"/>
    </xf>
    <xf numFmtId="0" fontId="25" fillId="9" borderId="0" xfId="4" applyFont="1" applyFill="1" applyAlignment="1">
      <alignment horizontal="center" vertical="center" wrapText="1"/>
    </xf>
    <xf numFmtId="0" fontId="20" fillId="9" borderId="5" xfId="4" applyFont="1" applyFill="1" applyBorder="1" applyAlignment="1">
      <alignment horizontal="center" vertical="center" wrapText="1"/>
    </xf>
    <xf numFmtId="0" fontId="25" fillId="8" borderId="0" xfId="4" applyFont="1" applyFill="1" applyAlignment="1">
      <alignment horizontal="center" vertical="center" wrapText="1"/>
    </xf>
    <xf numFmtId="0" fontId="20" fillId="8" borderId="7" xfId="4" applyFont="1" applyFill="1" applyBorder="1" applyAlignment="1">
      <alignment horizontal="justify" vertical="center" wrapText="1"/>
    </xf>
    <xf numFmtId="0" fontId="25" fillId="8" borderId="8" xfId="4" applyFont="1" applyFill="1" applyBorder="1" applyAlignment="1">
      <alignment horizontal="center" vertical="center" wrapText="1"/>
    </xf>
    <xf numFmtId="0" fontId="20" fillId="8" borderId="8" xfId="4" applyFont="1" applyFill="1" applyBorder="1" applyAlignment="1">
      <alignment horizontal="center" vertical="center" wrapText="1"/>
    </xf>
    <xf numFmtId="0" fontId="20" fillId="8" borderId="9" xfId="4" applyFont="1" applyFill="1" applyBorder="1" applyAlignment="1">
      <alignment horizontal="center" vertical="center" wrapText="1"/>
    </xf>
    <xf numFmtId="0" fontId="34" fillId="0" borderId="0" xfId="4" applyFont="1"/>
    <xf numFmtId="0" fontId="14" fillId="6" borderId="6" xfId="4" applyFont="1" applyFill="1" applyBorder="1" applyAlignment="1">
      <alignment horizontal="center" vertical="center" wrapText="1"/>
    </xf>
    <xf numFmtId="0" fontId="14" fillId="6" borderId="6" xfId="4" applyFont="1" applyFill="1" applyBorder="1" applyAlignment="1">
      <alignment horizontal="center" vertical="center" wrapText="1"/>
    </xf>
    <xf numFmtId="0" fontId="14" fillId="8" borderId="4" xfId="4" applyFont="1" applyFill="1" applyBorder="1" applyAlignment="1">
      <alignment horizontal="center" vertical="center" wrapText="1"/>
    </xf>
    <xf numFmtId="0" fontId="14" fillId="8" borderId="0" xfId="4" applyFont="1" applyFill="1" applyAlignment="1">
      <alignment horizontal="center" vertical="center" wrapText="1"/>
    </xf>
    <xf numFmtId="0" fontId="14" fillId="8" borderId="5" xfId="4" applyFont="1" applyFill="1" applyBorder="1" applyAlignment="1">
      <alignment horizontal="center" vertical="center" wrapText="1"/>
    </xf>
    <xf numFmtId="2" fontId="20" fillId="8" borderId="0" xfId="4" applyNumberFormat="1" applyFont="1" applyFill="1" applyAlignment="1">
      <alignment horizontal="center" vertical="center" wrapText="1"/>
    </xf>
    <xf numFmtId="0" fontId="17" fillId="8" borderId="0" xfId="4" applyFont="1" applyFill="1" applyAlignment="1">
      <alignment horizontal="center" vertical="center" wrapText="1"/>
    </xf>
    <xf numFmtId="0" fontId="20" fillId="8" borderId="5" xfId="4" applyFont="1" applyFill="1" applyBorder="1" applyAlignment="1">
      <alignment horizontal="center" vertical="center" wrapText="1"/>
    </xf>
    <xf numFmtId="0" fontId="25" fillId="8" borderId="7" xfId="4" applyFont="1" applyFill="1" applyBorder="1" applyAlignment="1">
      <alignment horizontal="justify" vertical="center" wrapText="1"/>
    </xf>
    <xf numFmtId="2" fontId="20" fillId="8" borderId="8" xfId="4" applyNumberFormat="1" applyFont="1" applyFill="1" applyBorder="1" applyAlignment="1">
      <alignment horizontal="center" vertical="center" wrapText="1"/>
    </xf>
    <xf numFmtId="0" fontId="17" fillId="8" borderId="8" xfId="4" applyFont="1" applyFill="1" applyBorder="1" applyAlignment="1">
      <alignment horizontal="center" vertical="center" wrapText="1"/>
    </xf>
    <xf numFmtId="0" fontId="20" fillId="0" borderId="0" xfId="4" applyFont="1" applyAlignment="1">
      <alignment horizontal="left" vertical="center"/>
    </xf>
    <xf numFmtId="0" fontId="29" fillId="6" borderId="7" xfId="4" applyFont="1" applyFill="1" applyBorder="1" applyAlignment="1">
      <alignment horizontal="center"/>
    </xf>
    <xf numFmtId="0" fontId="29" fillId="6" borderId="8" xfId="4" applyFont="1" applyFill="1" applyBorder="1" applyAlignment="1">
      <alignment horizontal="center"/>
    </xf>
    <xf numFmtId="0" fontId="29" fillId="6" borderId="9" xfId="4" applyFont="1" applyFill="1" applyBorder="1" applyAlignment="1">
      <alignment horizontal="center"/>
    </xf>
    <xf numFmtId="0" fontId="14" fillId="6" borderId="6" xfId="4" applyFont="1" applyFill="1" applyBorder="1" applyAlignment="1">
      <alignment horizontal="center" vertical="center"/>
    </xf>
    <xf numFmtId="0" fontId="5" fillId="0" borderId="4" xfId="4" applyFont="1" applyBorder="1" applyAlignment="1">
      <alignment horizontal="justify" vertical="center" wrapText="1"/>
    </xf>
    <xf numFmtId="0" fontId="5" fillId="0" borderId="0" xfId="4" applyFont="1" applyAlignment="1">
      <alignment horizontal="justify" vertical="center" wrapText="1"/>
    </xf>
    <xf numFmtId="0" fontId="5" fillId="0" borderId="5" xfId="4" applyFont="1" applyBorder="1" applyAlignment="1">
      <alignment horizontal="justify" vertical="center"/>
    </xf>
    <xf numFmtId="0" fontId="5" fillId="0" borderId="0" xfId="4" applyFont="1" applyAlignment="1">
      <alignment vertical="center" wrapText="1"/>
    </xf>
    <xf numFmtId="0" fontId="5" fillId="0" borderId="5" xfId="4" applyFont="1" applyBorder="1" applyAlignment="1">
      <alignment horizontal="justify" vertical="center" wrapText="1"/>
    </xf>
    <xf numFmtId="0" fontId="5" fillId="0" borderId="4" xfId="4" applyFont="1" applyBorder="1" applyAlignment="1">
      <alignment horizontal="justify" vertical="center"/>
    </xf>
    <xf numFmtId="0" fontId="5" fillId="0" borderId="7" xfId="4" applyFont="1" applyBorder="1" applyAlignment="1">
      <alignment horizontal="justify" vertical="center" wrapText="1"/>
    </xf>
    <xf numFmtId="0" fontId="5" fillId="0" borderId="8" xfId="4" applyFont="1" applyBorder="1" applyAlignment="1">
      <alignment horizontal="justify" vertical="center"/>
    </xf>
    <xf numFmtId="0" fontId="5" fillId="0" borderId="9" xfId="4" applyFont="1" applyBorder="1" applyAlignment="1">
      <alignment horizontal="justify" vertical="center" wrapText="1"/>
    </xf>
  </cellXfs>
  <cellStyles count="6">
    <cellStyle name="Millares" xfId="1" builtinId="3"/>
    <cellStyle name="Millares 2" xfId="5" xr:uid="{5DEDD477-12CE-4035-BACF-7746E620DF76}"/>
    <cellStyle name="Normal" xfId="0" builtinId="0"/>
    <cellStyle name="Normal 2" xfId="4" xr:uid="{60C65083-1F71-4A83-80EE-17FDEFA1074D}"/>
    <cellStyle name="Normal 56" xfId="3" xr:uid="{00000000-0005-0000-0000-000002000000}"/>
    <cellStyle name="Porcentaje" xfId="2" builtinId="5"/>
  </cellStyles>
  <dxfs count="0"/>
  <tableStyles count="1" defaultTableStyle="TableStyleMedium2" defaultPivotStyle="PivotStyleLight16">
    <tableStyle name="Invisible" pivot="0" table="0" count="0" xr9:uid="{CEB54C09-2F30-431F-A963-E169A5285B2A}"/>
  </tableStyles>
  <colors>
    <mruColors>
      <color rgb="FFD9D9D9"/>
      <color rgb="FFEEECE1"/>
      <color rgb="FFEBF6F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33"/>
  <sheetViews>
    <sheetView showGridLines="0" zoomScale="120" zoomScaleNormal="120" workbookViewId="0">
      <selection activeCell="B4" sqref="B4:H4"/>
    </sheetView>
  </sheetViews>
  <sheetFormatPr baseColWidth="10" defaultColWidth="11" defaultRowHeight="16.5"/>
  <cols>
    <col min="1" max="1" width="11" style="1"/>
    <col min="2" max="2" width="37.625" style="1" bestFit="1" customWidth="1"/>
    <col min="3" max="3" width="11.75" style="1" customWidth="1"/>
    <col min="4" max="4" width="12" style="1" customWidth="1"/>
    <col min="5" max="5" width="11.875" style="1" customWidth="1"/>
    <col min="6" max="7" width="11.75" style="1" customWidth="1"/>
    <col min="8" max="8" width="12.125" style="1" customWidth="1"/>
    <col min="9" max="9" width="14.75" style="1" bestFit="1" customWidth="1"/>
    <col min="10" max="16384" width="11" style="1"/>
  </cols>
  <sheetData>
    <row r="2" spans="2:17">
      <c r="B2" s="21" t="s">
        <v>0</v>
      </c>
      <c r="C2" s="22"/>
      <c r="D2" s="22"/>
      <c r="E2" s="22"/>
      <c r="F2" s="22"/>
      <c r="G2" s="22"/>
      <c r="H2" s="23"/>
    </row>
    <row r="3" spans="2:17">
      <c r="B3" s="24" t="s">
        <v>19</v>
      </c>
      <c r="C3" s="25"/>
      <c r="D3" s="25"/>
      <c r="E3" s="25"/>
      <c r="F3" s="25"/>
      <c r="G3" s="25"/>
      <c r="H3" s="26"/>
    </row>
    <row r="4" spans="2:17">
      <c r="B4" s="24" t="s">
        <v>20</v>
      </c>
      <c r="C4" s="25"/>
      <c r="D4" s="25"/>
      <c r="E4" s="25"/>
      <c r="F4" s="25"/>
      <c r="G4" s="25"/>
      <c r="H4" s="26"/>
    </row>
    <row r="5" spans="2:17">
      <c r="B5" s="24" t="s">
        <v>1</v>
      </c>
      <c r="C5" s="25"/>
      <c r="D5" s="25"/>
      <c r="E5" s="25"/>
      <c r="F5" s="25"/>
      <c r="G5" s="25"/>
      <c r="H5" s="26"/>
    </row>
    <row r="6" spans="2:17">
      <c r="B6" s="27" t="s">
        <v>18</v>
      </c>
      <c r="C6" s="28"/>
      <c r="D6" s="28"/>
      <c r="E6" s="28"/>
      <c r="F6" s="28"/>
      <c r="G6" s="28"/>
      <c r="H6" s="29"/>
    </row>
    <row r="7" spans="2:17">
      <c r="B7" s="12" t="s">
        <v>2</v>
      </c>
      <c r="C7" s="13">
        <v>2016</v>
      </c>
      <c r="D7" s="13">
        <v>2017</v>
      </c>
      <c r="E7" s="13">
        <v>2018</v>
      </c>
      <c r="F7" s="13">
        <v>2019</v>
      </c>
      <c r="G7" s="13">
        <v>2020</v>
      </c>
      <c r="H7" s="13" t="s">
        <v>16</v>
      </c>
    </row>
    <row r="8" spans="2:17">
      <c r="B8" s="14" t="s">
        <v>3</v>
      </c>
      <c r="C8" s="15">
        <f t="shared" ref="C8" si="0">SUM(C9:C17)</f>
        <v>14353433467.379999</v>
      </c>
      <c r="D8" s="15">
        <v>16596971672.12002</v>
      </c>
      <c r="E8" s="15">
        <f t="shared" ref="E8" si="1">SUM(E9:E17)</f>
        <v>19734511210.870003</v>
      </c>
      <c r="F8" s="15">
        <f>SUM(F9:F17)</f>
        <v>22693565406.830009</v>
      </c>
      <c r="G8" s="15">
        <v>21650511601.359978</v>
      </c>
      <c r="H8" s="16">
        <v>23963756576.030003</v>
      </c>
      <c r="I8" s="2"/>
      <c r="L8" s="7"/>
      <c r="M8" s="7"/>
      <c r="N8" s="7"/>
      <c r="O8" s="7"/>
      <c r="P8" s="7"/>
      <c r="Q8" s="7"/>
    </row>
    <row r="9" spans="2:17">
      <c r="B9" s="8" t="s">
        <v>4</v>
      </c>
      <c r="C9" s="9">
        <v>1541621215.9300072</v>
      </c>
      <c r="D9" s="9">
        <v>1652294930.2100134</v>
      </c>
      <c r="E9" s="9">
        <v>1958675892.5300138</v>
      </c>
      <c r="F9" s="9">
        <v>2115157046.8100078</v>
      </c>
      <c r="G9" s="9">
        <v>2128955609.6600051</v>
      </c>
      <c r="H9" s="10">
        <v>2256797236.8200054</v>
      </c>
      <c r="I9" s="2"/>
      <c r="L9" s="7"/>
      <c r="M9" s="7"/>
      <c r="N9" s="7"/>
      <c r="O9" s="7"/>
      <c r="P9" s="7"/>
      <c r="Q9" s="7"/>
    </row>
    <row r="10" spans="2:17">
      <c r="B10" s="8" t="s">
        <v>5</v>
      </c>
      <c r="C10" s="9">
        <v>206288236.29999956</v>
      </c>
      <c r="D10" s="9">
        <v>531953565.56999946</v>
      </c>
      <c r="E10" s="9">
        <v>343346194.26999992</v>
      </c>
      <c r="F10" s="9">
        <v>342426818.82000041</v>
      </c>
      <c r="G10" s="9">
        <v>294756255.43000013</v>
      </c>
      <c r="H10" s="10">
        <v>199333235.08000007</v>
      </c>
      <c r="I10" s="2"/>
      <c r="L10" s="7"/>
      <c r="M10" s="7"/>
      <c r="N10" s="7"/>
      <c r="O10" s="7"/>
      <c r="P10" s="7"/>
      <c r="Q10" s="7"/>
    </row>
    <row r="11" spans="2:17">
      <c r="B11" s="8" t="s">
        <v>6</v>
      </c>
      <c r="C11" s="9">
        <v>1531784746.3999968</v>
      </c>
      <c r="D11" s="9">
        <v>1996049846.9100056</v>
      </c>
      <c r="E11" s="9">
        <v>2207712863.1800017</v>
      </c>
      <c r="F11" s="9">
        <v>2804807377.8299985</v>
      </c>
      <c r="G11" s="9">
        <v>3014638249.0099902</v>
      </c>
      <c r="H11" s="10">
        <v>2359926506.0900049</v>
      </c>
      <c r="I11" s="2"/>
      <c r="L11" s="7"/>
      <c r="M11" s="7"/>
      <c r="N11" s="7"/>
      <c r="O11" s="7"/>
      <c r="P11" s="7"/>
      <c r="Q11" s="7"/>
    </row>
    <row r="12" spans="2:17" ht="24">
      <c r="B12" s="11" t="s">
        <v>7</v>
      </c>
      <c r="C12" s="9">
        <v>7037160630.8399963</v>
      </c>
      <c r="D12" s="9">
        <v>6506600095.340004</v>
      </c>
      <c r="E12" s="9">
        <v>8526998294.1199894</v>
      </c>
      <c r="F12" s="9">
        <v>9593338264.3500004</v>
      </c>
      <c r="G12" s="9">
        <v>8005070768.4899855</v>
      </c>
      <c r="H12" s="10">
        <v>11347391341.809992</v>
      </c>
      <c r="I12" s="2"/>
      <c r="L12" s="7"/>
      <c r="M12" s="7"/>
      <c r="N12" s="7"/>
      <c r="O12" s="7"/>
      <c r="P12" s="7"/>
      <c r="Q12" s="7"/>
    </row>
    <row r="13" spans="2:17">
      <c r="B13" s="8" t="s">
        <v>8</v>
      </c>
      <c r="C13" s="9">
        <v>28877846.100000005</v>
      </c>
      <c r="D13" s="9">
        <v>134633489.79999998</v>
      </c>
      <c r="E13" s="9">
        <v>226694064.74000001</v>
      </c>
      <c r="F13" s="9">
        <v>23050599.789999977</v>
      </c>
      <c r="G13" s="9">
        <v>81541421.009999976</v>
      </c>
      <c r="H13" s="10">
        <v>11716032.25</v>
      </c>
      <c r="I13" s="2"/>
      <c r="L13" s="7"/>
      <c r="M13" s="7"/>
      <c r="N13" s="7"/>
      <c r="O13" s="7"/>
      <c r="P13" s="7"/>
      <c r="Q13" s="7"/>
    </row>
    <row r="14" spans="2:17">
      <c r="B14" s="8" t="s">
        <v>9</v>
      </c>
      <c r="C14" s="9">
        <v>36304520.240000002</v>
      </c>
      <c r="D14" s="9">
        <v>61505333.060000002</v>
      </c>
      <c r="E14" s="9">
        <v>105105386</v>
      </c>
      <c r="F14" s="9">
        <v>269340018.90999997</v>
      </c>
      <c r="G14" s="9">
        <v>173750239.77000001</v>
      </c>
      <c r="H14" s="10">
        <v>15055768.319999998</v>
      </c>
      <c r="I14" s="2"/>
      <c r="L14" s="7"/>
      <c r="M14" s="7"/>
      <c r="N14" s="7"/>
      <c r="O14" s="7"/>
      <c r="P14" s="7"/>
      <c r="Q14" s="7"/>
    </row>
    <row r="15" spans="2:17">
      <c r="B15" s="8" t="s">
        <v>10</v>
      </c>
      <c r="C15" s="9">
        <v>38183637.079999998</v>
      </c>
      <c r="D15" s="9">
        <v>1005776</v>
      </c>
      <c r="E15" s="9">
        <v>8046964</v>
      </c>
      <c r="F15" s="9">
        <v>0</v>
      </c>
      <c r="G15" s="9">
        <v>13000000</v>
      </c>
      <c r="H15" s="10">
        <v>17234562</v>
      </c>
      <c r="I15" s="3"/>
      <c r="L15" s="7"/>
      <c r="M15" s="7"/>
      <c r="N15" s="7"/>
      <c r="O15" s="7"/>
      <c r="P15" s="7"/>
      <c r="Q15" s="7"/>
    </row>
    <row r="16" spans="2:17">
      <c r="B16" s="8" t="s">
        <v>11</v>
      </c>
      <c r="C16" s="9">
        <v>2355590968.8799996</v>
      </c>
      <c r="D16" s="9">
        <v>2632284320</v>
      </c>
      <c r="E16" s="9">
        <v>2907344129</v>
      </c>
      <c r="F16" s="9">
        <v>3134108204</v>
      </c>
      <c r="G16" s="9">
        <v>3222106449.9999981</v>
      </c>
      <c r="H16" s="10">
        <v>3653539407</v>
      </c>
      <c r="I16" s="2"/>
      <c r="J16" s="4"/>
      <c r="K16" s="4"/>
      <c r="L16" s="7"/>
      <c r="M16" s="7"/>
      <c r="N16" s="7"/>
      <c r="O16" s="7"/>
      <c r="P16" s="7"/>
      <c r="Q16" s="7"/>
    </row>
    <row r="17" spans="2:17">
      <c r="B17" s="8" t="s">
        <v>17</v>
      </c>
      <c r="C17" s="9">
        <v>1577621665.6100001</v>
      </c>
      <c r="D17" s="9">
        <v>3080644315.23</v>
      </c>
      <c r="E17" s="9">
        <v>3450587423.0299997</v>
      </c>
      <c r="F17" s="9">
        <v>4411337076.3199997</v>
      </c>
      <c r="G17" s="9">
        <v>4716692607.9899979</v>
      </c>
      <c r="H17" s="10">
        <v>4102762486.6600008</v>
      </c>
      <c r="I17" s="2"/>
      <c r="L17" s="7"/>
      <c r="M17" s="7"/>
      <c r="N17" s="7"/>
      <c r="O17" s="7"/>
      <c r="P17" s="7"/>
      <c r="Q17" s="7"/>
    </row>
    <row r="18" spans="2:17">
      <c r="B18" s="14" t="s">
        <v>12</v>
      </c>
      <c r="C18" s="15">
        <f t="shared" ref="C18" si="2">SUM(C19:C27)</f>
        <v>13728802288.339998</v>
      </c>
      <c r="D18" s="15">
        <v>13784580159.690016</v>
      </c>
      <c r="E18" s="15">
        <f t="shared" ref="E18" si="3">SUM(E19:E27)</f>
        <v>14169615639.789997</v>
      </c>
      <c r="F18" s="15">
        <f>SUM(F19:F27)</f>
        <v>14013729517.010014</v>
      </c>
      <c r="G18" s="15">
        <v>14192993645.780022</v>
      </c>
      <c r="H18" s="16">
        <v>12209907231.950001</v>
      </c>
      <c r="I18" s="2"/>
      <c r="L18" s="7"/>
      <c r="M18" s="7"/>
      <c r="N18" s="7"/>
      <c r="O18" s="7"/>
      <c r="P18" s="7"/>
      <c r="Q18" s="7"/>
    </row>
    <row r="19" spans="2:17">
      <c r="B19" s="8" t="s">
        <v>4</v>
      </c>
      <c r="C19" s="9">
        <v>367609269.45000035</v>
      </c>
      <c r="D19" s="9">
        <v>140979078.36999944</v>
      </c>
      <c r="E19" s="9">
        <v>0</v>
      </c>
      <c r="F19" s="9">
        <v>0</v>
      </c>
      <c r="G19" s="9"/>
      <c r="H19" s="10"/>
      <c r="I19" s="2"/>
      <c r="L19" s="7"/>
      <c r="M19" s="7"/>
      <c r="N19" s="7"/>
      <c r="O19" s="7"/>
      <c r="P19" s="7"/>
      <c r="Q19" s="7"/>
    </row>
    <row r="20" spans="2:17">
      <c r="B20" s="8" t="s">
        <v>5</v>
      </c>
      <c r="C20" s="9">
        <v>22675746.249999996</v>
      </c>
      <c r="D20" s="9">
        <v>34363315.18</v>
      </c>
      <c r="E20" s="9">
        <v>18605335.75</v>
      </c>
      <c r="F20" s="9">
        <v>14826273.439999998</v>
      </c>
      <c r="G20" s="9">
        <v>37294558.959999986</v>
      </c>
      <c r="H20" s="10">
        <v>40850.01</v>
      </c>
      <c r="I20" s="2"/>
      <c r="L20" s="7"/>
      <c r="M20" s="7"/>
      <c r="N20" s="7"/>
      <c r="O20" s="7"/>
      <c r="P20" s="7"/>
      <c r="Q20" s="7"/>
    </row>
    <row r="21" spans="2:17">
      <c r="B21" s="8" t="s">
        <v>6</v>
      </c>
      <c r="C21" s="9">
        <v>173340797.48999998</v>
      </c>
      <c r="D21" s="9">
        <v>146560163.77999997</v>
      </c>
      <c r="E21" s="9">
        <v>387802253.80000007</v>
      </c>
      <c r="F21" s="9">
        <v>144029469.66000003</v>
      </c>
      <c r="G21" s="9">
        <v>130607459.69999999</v>
      </c>
      <c r="H21" s="10">
        <v>166850578.14000002</v>
      </c>
      <c r="I21" s="2"/>
      <c r="L21" s="7"/>
      <c r="M21" s="7"/>
      <c r="N21" s="7"/>
      <c r="O21" s="7"/>
      <c r="P21" s="7"/>
      <c r="Q21" s="7"/>
    </row>
    <row r="22" spans="2:17" ht="24">
      <c r="B22" s="11" t="s">
        <v>7</v>
      </c>
      <c r="C22" s="9">
        <v>9416337302.2699986</v>
      </c>
      <c r="D22" s="9">
        <v>9993994395.1100159</v>
      </c>
      <c r="E22" s="9">
        <v>10785229972.320002</v>
      </c>
      <c r="F22" s="9">
        <v>11251932427.940014</v>
      </c>
      <c r="G22" s="9">
        <v>11469394188.690022</v>
      </c>
      <c r="H22" s="10">
        <v>9654381317.5200005</v>
      </c>
      <c r="I22" s="2"/>
      <c r="L22" s="7"/>
      <c r="M22" s="7"/>
      <c r="N22" s="7"/>
      <c r="O22" s="7"/>
      <c r="P22" s="7"/>
      <c r="Q22" s="7"/>
    </row>
    <row r="23" spans="2:17">
      <c r="B23" s="8" t="s">
        <v>8</v>
      </c>
      <c r="C23" s="9">
        <v>101477507.73999994</v>
      </c>
      <c r="D23" s="9">
        <v>191682650.96999988</v>
      </c>
      <c r="E23" s="9">
        <v>89125234.460000008</v>
      </c>
      <c r="F23" s="9">
        <v>69959127.730000004</v>
      </c>
      <c r="G23" s="9">
        <v>29274655.579999994</v>
      </c>
      <c r="H23" s="10">
        <v>3637563.7199999997</v>
      </c>
      <c r="I23" s="2"/>
      <c r="L23" s="7"/>
      <c r="M23" s="7"/>
      <c r="N23" s="7"/>
      <c r="O23" s="7"/>
      <c r="P23" s="7"/>
      <c r="Q23" s="7"/>
    </row>
    <row r="24" spans="2:17">
      <c r="B24" s="8" t="s">
        <v>9</v>
      </c>
      <c r="C24" s="9">
        <v>1070631839.9200009</v>
      </c>
      <c r="D24" s="9">
        <v>927970675.94000018</v>
      </c>
      <c r="E24" s="9">
        <v>835211786.85999942</v>
      </c>
      <c r="F24" s="9">
        <v>468313873.74000013</v>
      </c>
      <c r="G24" s="9">
        <v>335847301.48999995</v>
      </c>
      <c r="H24" s="10">
        <v>286353630.11000001</v>
      </c>
      <c r="I24" s="2"/>
      <c r="L24" s="7"/>
      <c r="M24" s="7"/>
      <c r="N24" s="7"/>
      <c r="O24" s="7"/>
      <c r="P24" s="7"/>
      <c r="Q24" s="7"/>
    </row>
    <row r="25" spans="2:17">
      <c r="B25" s="8" t="s">
        <v>10</v>
      </c>
      <c r="C25" s="9">
        <v>0</v>
      </c>
      <c r="D25" s="9">
        <v>0</v>
      </c>
      <c r="E25" s="9">
        <v>0</v>
      </c>
      <c r="F25" s="9">
        <v>0</v>
      </c>
      <c r="G25" s="9"/>
      <c r="H25" s="10"/>
      <c r="L25" s="7"/>
      <c r="M25" s="7"/>
      <c r="N25" s="7"/>
      <c r="O25" s="7"/>
      <c r="P25" s="7"/>
      <c r="Q25" s="7"/>
    </row>
    <row r="26" spans="2:17">
      <c r="B26" s="8" t="s">
        <v>11</v>
      </c>
      <c r="C26" s="9">
        <v>1527569264.0899997</v>
      </c>
      <c r="D26" s="9">
        <v>2349029880.3400002</v>
      </c>
      <c r="E26" s="9">
        <v>1940963456.2199998</v>
      </c>
      <c r="F26" s="9">
        <v>2064668344.5000002</v>
      </c>
      <c r="G26" s="9">
        <v>2145920717.52</v>
      </c>
      <c r="H26" s="10">
        <v>1990675695.45</v>
      </c>
      <c r="I26" s="2"/>
      <c r="L26" s="7"/>
      <c r="M26" s="7"/>
      <c r="N26" s="7"/>
      <c r="O26" s="7"/>
      <c r="P26" s="7"/>
      <c r="Q26" s="7"/>
    </row>
    <row r="27" spans="2:17">
      <c r="B27" s="8" t="s">
        <v>13</v>
      </c>
      <c r="C27" s="9">
        <v>1049160561.1299998</v>
      </c>
      <c r="D27" s="9">
        <v>0</v>
      </c>
      <c r="E27" s="9">
        <v>112677600.38</v>
      </c>
      <c r="F27" s="9">
        <v>0</v>
      </c>
      <c r="G27" s="9">
        <v>44654763.840000004</v>
      </c>
      <c r="H27" s="10">
        <v>107967597</v>
      </c>
      <c r="I27" s="2"/>
      <c r="L27" s="7"/>
      <c r="M27" s="7"/>
      <c r="N27" s="7"/>
      <c r="O27" s="7"/>
      <c r="P27" s="7"/>
      <c r="Q27" s="7"/>
    </row>
    <row r="28" spans="2:17">
      <c r="B28" s="17" t="s">
        <v>14</v>
      </c>
      <c r="C28" s="18">
        <f>C18+C8</f>
        <v>28082235755.719997</v>
      </c>
      <c r="D28" s="18">
        <f>D18+D8</f>
        <v>30381551831.810036</v>
      </c>
      <c r="E28" s="18">
        <f>E18+E8</f>
        <v>33904126850.66</v>
      </c>
      <c r="F28" s="18">
        <f>F18+F8</f>
        <v>36707294923.840027</v>
      </c>
      <c r="G28" s="18">
        <v>35843505247.139999</v>
      </c>
      <c r="H28" s="18">
        <v>36173663807.980003</v>
      </c>
      <c r="I28" s="2"/>
      <c r="L28" s="7"/>
      <c r="M28" s="7"/>
      <c r="N28" s="7"/>
      <c r="O28" s="7"/>
      <c r="P28" s="7"/>
      <c r="Q28" s="7"/>
    </row>
    <row r="29" spans="2:17" ht="18" customHeight="1">
      <c r="B29" s="19" t="s">
        <v>15</v>
      </c>
      <c r="C29" s="20"/>
      <c r="D29" s="20"/>
      <c r="E29" s="20"/>
      <c r="F29" s="20"/>
      <c r="G29" s="20"/>
      <c r="H29" s="20"/>
    </row>
    <row r="30" spans="2:17" ht="28.15" customHeight="1">
      <c r="B30" s="30" t="s">
        <v>21</v>
      </c>
      <c r="C30" s="30"/>
      <c r="D30" s="30"/>
      <c r="E30" s="30"/>
      <c r="F30" s="30"/>
      <c r="G30" s="30"/>
      <c r="H30" s="30"/>
    </row>
    <row r="31" spans="2:17">
      <c r="E31" s="5"/>
      <c r="F31" s="5"/>
      <c r="G31" s="5"/>
    </row>
    <row r="32" spans="2:17">
      <c r="C32" s="6"/>
    </row>
    <row r="33" spans="5:7">
      <c r="E33" s="5"/>
      <c r="F33" s="5"/>
      <c r="G33" s="5"/>
    </row>
  </sheetData>
  <mergeCells count="6">
    <mergeCell ref="B2:H2"/>
    <mergeCell ref="B5:H5"/>
    <mergeCell ref="B6:H6"/>
    <mergeCell ref="B30:H30"/>
    <mergeCell ref="B3:H3"/>
    <mergeCell ref="B4:H4"/>
  </mergeCells>
  <printOptions horizontalCentered="1"/>
  <pageMargins left="0" right="0" top="0.98425196850393704" bottom="0.74803149606299213" header="0.31496062992125984" footer="0.31496062992125984"/>
  <pageSetup scale="88" orientation="portrait" r:id="rId1"/>
  <headerFooter>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7813-639A-4660-921A-8331DCE97092}">
  <dimension ref="A2:G38"/>
  <sheetViews>
    <sheetView showGridLines="0" topLeftCell="A22" zoomScaleNormal="100" zoomScaleSheetLayoutView="90" workbookViewId="0">
      <selection activeCell="C54" sqref="C54"/>
    </sheetView>
  </sheetViews>
  <sheetFormatPr baseColWidth="10" defaultRowHeight="15"/>
  <cols>
    <col min="1" max="1" width="5" style="34" customWidth="1"/>
    <col min="2" max="2" width="30" style="34" customWidth="1"/>
    <col min="3" max="3" width="11.125" style="34" customWidth="1"/>
    <col min="4" max="4" width="10.5" style="34" customWidth="1"/>
    <col min="5" max="5" width="9.625" style="34" customWidth="1"/>
    <col min="6" max="6" width="24.375" style="34" customWidth="1"/>
    <col min="7" max="7" width="10.125" style="187" customWidth="1"/>
    <col min="8" max="253" width="11" style="34"/>
    <col min="254" max="254" width="5" style="34" customWidth="1"/>
    <col min="255" max="255" width="30" style="34" customWidth="1"/>
    <col min="256" max="256" width="11.125" style="34" customWidth="1"/>
    <col min="257" max="257" width="10.5" style="34" customWidth="1"/>
    <col min="258" max="258" width="9.625" style="34" customWidth="1"/>
    <col min="259" max="259" width="24.375" style="34" customWidth="1"/>
    <col min="260" max="260" width="5.75" style="34" customWidth="1"/>
    <col min="261" max="261" width="15.875" style="34" customWidth="1"/>
    <col min="262" max="262" width="24.75" style="34" customWidth="1"/>
    <col min="263" max="263" width="10.125" style="34" customWidth="1"/>
    <col min="264" max="509" width="11" style="34"/>
    <col min="510" max="510" width="5" style="34" customWidth="1"/>
    <col min="511" max="511" width="30" style="34" customWidth="1"/>
    <col min="512" max="512" width="11.125" style="34" customWidth="1"/>
    <col min="513" max="513" width="10.5" style="34" customWidth="1"/>
    <col min="514" max="514" width="9.625" style="34" customWidth="1"/>
    <col min="515" max="515" width="24.375" style="34" customWidth="1"/>
    <col min="516" max="516" width="5.75" style="34" customWidth="1"/>
    <col min="517" max="517" width="15.875" style="34" customWidth="1"/>
    <col min="518" max="518" width="24.75" style="34" customWidth="1"/>
    <col min="519" max="519" width="10.125" style="34" customWidth="1"/>
    <col min="520" max="765" width="11" style="34"/>
    <col min="766" max="766" width="5" style="34" customWidth="1"/>
    <col min="767" max="767" width="30" style="34" customWidth="1"/>
    <col min="768" max="768" width="11.125" style="34" customWidth="1"/>
    <col min="769" max="769" width="10.5" style="34" customWidth="1"/>
    <col min="770" max="770" width="9.625" style="34" customWidth="1"/>
    <col min="771" max="771" width="24.375" style="34" customWidth="1"/>
    <col min="772" max="772" width="5.75" style="34" customWidth="1"/>
    <col min="773" max="773" width="15.875" style="34" customWidth="1"/>
    <col min="774" max="774" width="24.75" style="34" customWidth="1"/>
    <col min="775" max="775" width="10.125" style="34" customWidth="1"/>
    <col min="776" max="1021" width="11" style="34"/>
    <col min="1022" max="1022" width="5" style="34" customWidth="1"/>
    <col min="1023" max="1023" width="30" style="34" customWidth="1"/>
    <col min="1024" max="1024" width="11.125" style="34" customWidth="1"/>
    <col min="1025" max="1025" width="10.5" style="34" customWidth="1"/>
    <col min="1026" max="1026" width="9.625" style="34" customWidth="1"/>
    <col min="1027" max="1027" width="24.375" style="34" customWidth="1"/>
    <col min="1028" max="1028" width="5.75" style="34" customWidth="1"/>
    <col min="1029" max="1029" width="15.875" style="34" customWidth="1"/>
    <col min="1030" max="1030" width="24.75" style="34" customWidth="1"/>
    <col min="1031" max="1031" width="10.125" style="34" customWidth="1"/>
    <col min="1032" max="1277" width="11" style="34"/>
    <col min="1278" max="1278" width="5" style="34" customWidth="1"/>
    <col min="1279" max="1279" width="30" style="34" customWidth="1"/>
    <col min="1280" max="1280" width="11.125" style="34" customWidth="1"/>
    <col min="1281" max="1281" width="10.5" style="34" customWidth="1"/>
    <col min="1282" max="1282" width="9.625" style="34" customWidth="1"/>
    <col min="1283" max="1283" width="24.375" style="34" customWidth="1"/>
    <col min="1284" max="1284" width="5.75" style="34" customWidth="1"/>
    <col min="1285" max="1285" width="15.875" style="34" customWidth="1"/>
    <col min="1286" max="1286" width="24.75" style="34" customWidth="1"/>
    <col min="1287" max="1287" width="10.125" style="34" customWidth="1"/>
    <col min="1288" max="1533" width="11" style="34"/>
    <col min="1534" max="1534" width="5" style="34" customWidth="1"/>
    <col min="1535" max="1535" width="30" style="34" customWidth="1"/>
    <col min="1536" max="1536" width="11.125" style="34" customWidth="1"/>
    <col min="1537" max="1537" width="10.5" style="34" customWidth="1"/>
    <col min="1538" max="1538" width="9.625" style="34" customWidth="1"/>
    <col min="1539" max="1539" width="24.375" style="34" customWidth="1"/>
    <col min="1540" max="1540" width="5.75" style="34" customWidth="1"/>
    <col min="1541" max="1541" width="15.875" style="34" customWidth="1"/>
    <col min="1542" max="1542" width="24.75" style="34" customWidth="1"/>
    <col min="1543" max="1543" width="10.125" style="34" customWidth="1"/>
    <col min="1544" max="1789" width="11" style="34"/>
    <col min="1790" max="1790" width="5" style="34" customWidth="1"/>
    <col min="1791" max="1791" width="30" style="34" customWidth="1"/>
    <col min="1792" max="1792" width="11.125" style="34" customWidth="1"/>
    <col min="1793" max="1793" width="10.5" style="34" customWidth="1"/>
    <col min="1794" max="1794" width="9.625" style="34" customWidth="1"/>
    <col min="1795" max="1795" width="24.375" style="34" customWidth="1"/>
    <col min="1796" max="1796" width="5.75" style="34" customWidth="1"/>
    <col min="1797" max="1797" width="15.875" style="34" customWidth="1"/>
    <col min="1798" max="1798" width="24.75" style="34" customWidth="1"/>
    <col min="1799" max="1799" width="10.125" style="34" customWidth="1"/>
    <col min="1800" max="2045" width="11" style="34"/>
    <col min="2046" max="2046" width="5" style="34" customWidth="1"/>
    <col min="2047" max="2047" width="30" style="34" customWidth="1"/>
    <col min="2048" max="2048" width="11.125" style="34" customWidth="1"/>
    <col min="2049" max="2049" width="10.5" style="34" customWidth="1"/>
    <col min="2050" max="2050" width="9.625" style="34" customWidth="1"/>
    <col min="2051" max="2051" width="24.375" style="34" customWidth="1"/>
    <col min="2052" max="2052" width="5.75" style="34" customWidth="1"/>
    <col min="2053" max="2053" width="15.875" style="34" customWidth="1"/>
    <col min="2054" max="2054" width="24.75" style="34" customWidth="1"/>
    <col min="2055" max="2055" width="10.125" style="34" customWidth="1"/>
    <col min="2056" max="2301" width="11" style="34"/>
    <col min="2302" max="2302" width="5" style="34" customWidth="1"/>
    <col min="2303" max="2303" width="30" style="34" customWidth="1"/>
    <col min="2304" max="2304" width="11.125" style="34" customWidth="1"/>
    <col min="2305" max="2305" width="10.5" style="34" customWidth="1"/>
    <col min="2306" max="2306" width="9.625" style="34" customWidth="1"/>
    <col min="2307" max="2307" width="24.375" style="34" customWidth="1"/>
    <col min="2308" max="2308" width="5.75" style="34" customWidth="1"/>
    <col min="2309" max="2309" width="15.875" style="34" customWidth="1"/>
    <col min="2310" max="2310" width="24.75" style="34" customWidth="1"/>
    <col min="2311" max="2311" width="10.125" style="34" customWidth="1"/>
    <col min="2312" max="2557" width="11" style="34"/>
    <col min="2558" max="2558" width="5" style="34" customWidth="1"/>
    <col min="2559" max="2559" width="30" style="34" customWidth="1"/>
    <col min="2560" max="2560" width="11.125" style="34" customWidth="1"/>
    <col min="2561" max="2561" width="10.5" style="34" customWidth="1"/>
    <col min="2562" max="2562" width="9.625" style="34" customWidth="1"/>
    <col min="2563" max="2563" width="24.375" style="34" customWidth="1"/>
    <col min="2564" max="2564" width="5.75" style="34" customWidth="1"/>
    <col min="2565" max="2565" width="15.875" style="34" customWidth="1"/>
    <col min="2566" max="2566" width="24.75" style="34" customWidth="1"/>
    <col min="2567" max="2567" width="10.125" style="34" customWidth="1"/>
    <col min="2568" max="2813" width="11" style="34"/>
    <col min="2814" max="2814" width="5" style="34" customWidth="1"/>
    <col min="2815" max="2815" width="30" style="34" customWidth="1"/>
    <col min="2816" max="2816" width="11.125" style="34" customWidth="1"/>
    <col min="2817" max="2817" width="10.5" style="34" customWidth="1"/>
    <col min="2818" max="2818" width="9.625" style="34" customWidth="1"/>
    <col min="2819" max="2819" width="24.375" style="34" customWidth="1"/>
    <col min="2820" max="2820" width="5.75" style="34" customWidth="1"/>
    <col min="2821" max="2821" width="15.875" style="34" customWidth="1"/>
    <col min="2822" max="2822" width="24.75" style="34" customWidth="1"/>
    <col min="2823" max="2823" width="10.125" style="34" customWidth="1"/>
    <col min="2824" max="3069" width="11" style="34"/>
    <col min="3070" max="3070" width="5" style="34" customWidth="1"/>
    <col min="3071" max="3071" width="30" style="34" customWidth="1"/>
    <col min="3072" max="3072" width="11.125" style="34" customWidth="1"/>
    <col min="3073" max="3073" width="10.5" style="34" customWidth="1"/>
    <col min="3074" max="3074" width="9.625" style="34" customWidth="1"/>
    <col min="3075" max="3075" width="24.375" style="34" customWidth="1"/>
    <col min="3076" max="3076" width="5.75" style="34" customWidth="1"/>
    <col min="3077" max="3077" width="15.875" style="34" customWidth="1"/>
    <col min="3078" max="3078" width="24.75" style="34" customWidth="1"/>
    <col min="3079" max="3079" width="10.125" style="34" customWidth="1"/>
    <col min="3080" max="3325" width="11" style="34"/>
    <col min="3326" max="3326" width="5" style="34" customWidth="1"/>
    <col min="3327" max="3327" width="30" style="34" customWidth="1"/>
    <col min="3328" max="3328" width="11.125" style="34" customWidth="1"/>
    <col min="3329" max="3329" width="10.5" style="34" customWidth="1"/>
    <col min="3330" max="3330" width="9.625" style="34" customWidth="1"/>
    <col min="3331" max="3331" width="24.375" style="34" customWidth="1"/>
    <col min="3332" max="3332" width="5.75" style="34" customWidth="1"/>
    <col min="3333" max="3333" width="15.875" style="34" customWidth="1"/>
    <col min="3334" max="3334" width="24.75" style="34" customWidth="1"/>
    <col min="3335" max="3335" width="10.125" style="34" customWidth="1"/>
    <col min="3336" max="3581" width="11" style="34"/>
    <col min="3582" max="3582" width="5" style="34" customWidth="1"/>
    <col min="3583" max="3583" width="30" style="34" customWidth="1"/>
    <col min="3584" max="3584" width="11.125" style="34" customWidth="1"/>
    <col min="3585" max="3585" width="10.5" style="34" customWidth="1"/>
    <col min="3586" max="3586" width="9.625" style="34" customWidth="1"/>
    <col min="3587" max="3587" width="24.375" style="34" customWidth="1"/>
    <col min="3588" max="3588" width="5.75" style="34" customWidth="1"/>
    <col min="3589" max="3589" width="15.875" style="34" customWidth="1"/>
    <col min="3590" max="3590" width="24.75" style="34" customWidth="1"/>
    <col min="3591" max="3591" width="10.125" style="34" customWidth="1"/>
    <col min="3592" max="3837" width="11" style="34"/>
    <col min="3838" max="3838" width="5" style="34" customWidth="1"/>
    <col min="3839" max="3839" width="30" style="34" customWidth="1"/>
    <col min="3840" max="3840" width="11.125" style="34" customWidth="1"/>
    <col min="3841" max="3841" width="10.5" style="34" customWidth="1"/>
    <col min="3842" max="3842" width="9.625" style="34" customWidth="1"/>
    <col min="3843" max="3843" width="24.375" style="34" customWidth="1"/>
    <col min="3844" max="3844" width="5.75" style="34" customWidth="1"/>
    <col min="3845" max="3845" width="15.875" style="34" customWidth="1"/>
    <col min="3846" max="3846" width="24.75" style="34" customWidth="1"/>
    <col min="3847" max="3847" width="10.125" style="34" customWidth="1"/>
    <col min="3848" max="4093" width="11" style="34"/>
    <col min="4094" max="4094" width="5" style="34" customWidth="1"/>
    <col min="4095" max="4095" width="30" style="34" customWidth="1"/>
    <col min="4096" max="4096" width="11.125" style="34" customWidth="1"/>
    <col min="4097" max="4097" width="10.5" style="34" customWidth="1"/>
    <col min="4098" max="4098" width="9.625" style="34" customWidth="1"/>
    <col min="4099" max="4099" width="24.375" style="34" customWidth="1"/>
    <col min="4100" max="4100" width="5.75" style="34" customWidth="1"/>
    <col min="4101" max="4101" width="15.875" style="34" customWidth="1"/>
    <col min="4102" max="4102" width="24.75" style="34" customWidth="1"/>
    <col min="4103" max="4103" width="10.125" style="34" customWidth="1"/>
    <col min="4104" max="4349" width="11" style="34"/>
    <col min="4350" max="4350" width="5" style="34" customWidth="1"/>
    <col min="4351" max="4351" width="30" style="34" customWidth="1"/>
    <col min="4352" max="4352" width="11.125" style="34" customWidth="1"/>
    <col min="4353" max="4353" width="10.5" style="34" customWidth="1"/>
    <col min="4354" max="4354" width="9.625" style="34" customWidth="1"/>
    <col min="4355" max="4355" width="24.375" style="34" customWidth="1"/>
    <col min="4356" max="4356" width="5.75" style="34" customWidth="1"/>
    <col min="4357" max="4357" width="15.875" style="34" customWidth="1"/>
    <col min="4358" max="4358" width="24.75" style="34" customWidth="1"/>
    <col min="4359" max="4359" width="10.125" style="34" customWidth="1"/>
    <col min="4360" max="4605" width="11" style="34"/>
    <col min="4606" max="4606" width="5" style="34" customWidth="1"/>
    <col min="4607" max="4607" width="30" style="34" customWidth="1"/>
    <col min="4608" max="4608" width="11.125" style="34" customWidth="1"/>
    <col min="4609" max="4609" width="10.5" style="34" customWidth="1"/>
    <col min="4610" max="4610" width="9.625" style="34" customWidth="1"/>
    <col min="4611" max="4611" width="24.375" style="34" customWidth="1"/>
    <col min="4612" max="4612" width="5.75" style="34" customWidth="1"/>
    <col min="4613" max="4613" width="15.875" style="34" customWidth="1"/>
    <col min="4614" max="4614" width="24.75" style="34" customWidth="1"/>
    <col min="4615" max="4615" width="10.125" style="34" customWidth="1"/>
    <col min="4616" max="4861" width="11" style="34"/>
    <col min="4862" max="4862" width="5" style="34" customWidth="1"/>
    <col min="4863" max="4863" width="30" style="34" customWidth="1"/>
    <col min="4864" max="4864" width="11.125" style="34" customWidth="1"/>
    <col min="4865" max="4865" width="10.5" style="34" customWidth="1"/>
    <col min="4866" max="4866" width="9.625" style="34" customWidth="1"/>
    <col min="4867" max="4867" width="24.375" style="34" customWidth="1"/>
    <col min="4868" max="4868" width="5.75" style="34" customWidth="1"/>
    <col min="4869" max="4869" width="15.875" style="34" customWidth="1"/>
    <col min="4870" max="4870" width="24.75" style="34" customWidth="1"/>
    <col min="4871" max="4871" width="10.125" style="34" customWidth="1"/>
    <col min="4872" max="5117" width="11" style="34"/>
    <col min="5118" max="5118" width="5" style="34" customWidth="1"/>
    <col min="5119" max="5119" width="30" style="34" customWidth="1"/>
    <col min="5120" max="5120" width="11.125" style="34" customWidth="1"/>
    <col min="5121" max="5121" width="10.5" style="34" customWidth="1"/>
    <col min="5122" max="5122" width="9.625" style="34" customWidth="1"/>
    <col min="5123" max="5123" width="24.375" style="34" customWidth="1"/>
    <col min="5124" max="5124" width="5.75" style="34" customWidth="1"/>
    <col min="5125" max="5125" width="15.875" style="34" customWidth="1"/>
    <col min="5126" max="5126" width="24.75" style="34" customWidth="1"/>
    <col min="5127" max="5127" width="10.125" style="34" customWidth="1"/>
    <col min="5128" max="5373" width="11" style="34"/>
    <col min="5374" max="5374" width="5" style="34" customWidth="1"/>
    <col min="5375" max="5375" width="30" style="34" customWidth="1"/>
    <col min="5376" max="5376" width="11.125" style="34" customWidth="1"/>
    <col min="5377" max="5377" width="10.5" style="34" customWidth="1"/>
    <col min="5378" max="5378" width="9.625" style="34" customWidth="1"/>
    <col min="5379" max="5379" width="24.375" style="34" customWidth="1"/>
    <col min="5380" max="5380" width="5.75" style="34" customWidth="1"/>
    <col min="5381" max="5381" width="15.875" style="34" customWidth="1"/>
    <col min="5382" max="5382" width="24.75" style="34" customWidth="1"/>
    <col min="5383" max="5383" width="10.125" style="34" customWidth="1"/>
    <col min="5384" max="5629" width="11" style="34"/>
    <col min="5630" max="5630" width="5" style="34" customWidth="1"/>
    <col min="5631" max="5631" width="30" style="34" customWidth="1"/>
    <col min="5632" max="5632" width="11.125" style="34" customWidth="1"/>
    <col min="5633" max="5633" width="10.5" style="34" customWidth="1"/>
    <col min="5634" max="5634" width="9.625" style="34" customWidth="1"/>
    <col min="5635" max="5635" width="24.375" style="34" customWidth="1"/>
    <col min="5636" max="5636" width="5.75" style="34" customWidth="1"/>
    <col min="5637" max="5637" width="15.875" style="34" customWidth="1"/>
    <col min="5638" max="5638" width="24.75" style="34" customWidth="1"/>
    <col min="5639" max="5639" width="10.125" style="34" customWidth="1"/>
    <col min="5640" max="5885" width="11" style="34"/>
    <col min="5886" max="5886" width="5" style="34" customWidth="1"/>
    <col min="5887" max="5887" width="30" style="34" customWidth="1"/>
    <col min="5888" max="5888" width="11.125" style="34" customWidth="1"/>
    <col min="5889" max="5889" width="10.5" style="34" customWidth="1"/>
    <col min="5890" max="5890" width="9.625" style="34" customWidth="1"/>
    <col min="5891" max="5891" width="24.375" style="34" customWidth="1"/>
    <col min="5892" max="5892" width="5.75" style="34" customWidth="1"/>
    <col min="5893" max="5893" width="15.875" style="34" customWidth="1"/>
    <col min="5894" max="5894" width="24.75" style="34" customWidth="1"/>
    <col min="5895" max="5895" width="10.125" style="34" customWidth="1"/>
    <col min="5896" max="6141" width="11" style="34"/>
    <col min="6142" max="6142" width="5" style="34" customWidth="1"/>
    <col min="6143" max="6143" width="30" style="34" customWidth="1"/>
    <col min="6144" max="6144" width="11.125" style="34" customWidth="1"/>
    <col min="6145" max="6145" width="10.5" style="34" customWidth="1"/>
    <col min="6146" max="6146" width="9.625" style="34" customWidth="1"/>
    <col min="6147" max="6147" width="24.375" style="34" customWidth="1"/>
    <col min="6148" max="6148" width="5.75" style="34" customWidth="1"/>
    <col min="6149" max="6149" width="15.875" style="34" customWidth="1"/>
    <col min="6150" max="6150" width="24.75" style="34" customWidth="1"/>
    <col min="6151" max="6151" width="10.125" style="34" customWidth="1"/>
    <col min="6152" max="6397" width="11" style="34"/>
    <col min="6398" max="6398" width="5" style="34" customWidth="1"/>
    <col min="6399" max="6399" width="30" style="34" customWidth="1"/>
    <col min="6400" max="6400" width="11.125" style="34" customWidth="1"/>
    <col min="6401" max="6401" width="10.5" style="34" customWidth="1"/>
    <col min="6402" max="6402" width="9.625" style="34" customWidth="1"/>
    <col min="6403" max="6403" width="24.375" style="34" customWidth="1"/>
    <col min="6404" max="6404" width="5.75" style="34" customWidth="1"/>
    <col min="6405" max="6405" width="15.875" style="34" customWidth="1"/>
    <col min="6406" max="6406" width="24.75" style="34" customWidth="1"/>
    <col min="6407" max="6407" width="10.125" style="34" customWidth="1"/>
    <col min="6408" max="6653" width="11" style="34"/>
    <col min="6654" max="6654" width="5" style="34" customWidth="1"/>
    <col min="6655" max="6655" width="30" style="34" customWidth="1"/>
    <col min="6656" max="6656" width="11.125" style="34" customWidth="1"/>
    <col min="6657" max="6657" width="10.5" style="34" customWidth="1"/>
    <col min="6658" max="6658" width="9.625" style="34" customWidth="1"/>
    <col min="6659" max="6659" width="24.375" style="34" customWidth="1"/>
    <col min="6660" max="6660" width="5.75" style="34" customWidth="1"/>
    <col min="6661" max="6661" width="15.875" style="34" customWidth="1"/>
    <col min="6662" max="6662" width="24.75" style="34" customWidth="1"/>
    <col min="6663" max="6663" width="10.125" style="34" customWidth="1"/>
    <col min="6664" max="6909" width="11" style="34"/>
    <col min="6910" max="6910" width="5" style="34" customWidth="1"/>
    <col min="6911" max="6911" width="30" style="34" customWidth="1"/>
    <col min="6912" max="6912" width="11.125" style="34" customWidth="1"/>
    <col min="6913" max="6913" width="10.5" style="34" customWidth="1"/>
    <col min="6914" max="6914" width="9.625" style="34" customWidth="1"/>
    <col min="6915" max="6915" width="24.375" style="34" customWidth="1"/>
    <col min="6916" max="6916" width="5.75" style="34" customWidth="1"/>
    <col min="6917" max="6917" width="15.875" style="34" customWidth="1"/>
    <col min="6918" max="6918" width="24.75" style="34" customWidth="1"/>
    <col min="6919" max="6919" width="10.125" style="34" customWidth="1"/>
    <col min="6920" max="7165" width="11" style="34"/>
    <col min="7166" max="7166" width="5" style="34" customWidth="1"/>
    <col min="7167" max="7167" width="30" style="34" customWidth="1"/>
    <col min="7168" max="7168" width="11.125" style="34" customWidth="1"/>
    <col min="7169" max="7169" width="10.5" style="34" customWidth="1"/>
    <col min="7170" max="7170" width="9.625" style="34" customWidth="1"/>
    <col min="7171" max="7171" width="24.375" style="34" customWidth="1"/>
    <col min="7172" max="7172" width="5.75" style="34" customWidth="1"/>
    <col min="7173" max="7173" width="15.875" style="34" customWidth="1"/>
    <col min="7174" max="7174" width="24.75" style="34" customWidth="1"/>
    <col min="7175" max="7175" width="10.125" style="34" customWidth="1"/>
    <col min="7176" max="7421" width="11" style="34"/>
    <col min="7422" max="7422" width="5" style="34" customWidth="1"/>
    <col min="7423" max="7423" width="30" style="34" customWidth="1"/>
    <col min="7424" max="7424" width="11.125" style="34" customWidth="1"/>
    <col min="7425" max="7425" width="10.5" style="34" customWidth="1"/>
    <col min="7426" max="7426" width="9.625" style="34" customWidth="1"/>
    <col min="7427" max="7427" width="24.375" style="34" customWidth="1"/>
    <col min="7428" max="7428" width="5.75" style="34" customWidth="1"/>
    <col min="7429" max="7429" width="15.875" style="34" customWidth="1"/>
    <col min="7430" max="7430" width="24.75" style="34" customWidth="1"/>
    <col min="7431" max="7431" width="10.125" style="34" customWidth="1"/>
    <col min="7432" max="7677" width="11" style="34"/>
    <col min="7678" max="7678" width="5" style="34" customWidth="1"/>
    <col min="7679" max="7679" width="30" style="34" customWidth="1"/>
    <col min="7680" max="7680" width="11.125" style="34" customWidth="1"/>
    <col min="7681" max="7681" width="10.5" style="34" customWidth="1"/>
    <col min="7682" max="7682" width="9.625" style="34" customWidth="1"/>
    <col min="7683" max="7683" width="24.375" style="34" customWidth="1"/>
    <col min="7684" max="7684" width="5.75" style="34" customWidth="1"/>
    <col min="7685" max="7685" width="15.875" style="34" customWidth="1"/>
    <col min="7686" max="7686" width="24.75" style="34" customWidth="1"/>
    <col min="7687" max="7687" width="10.125" style="34" customWidth="1"/>
    <col min="7688" max="7933" width="11" style="34"/>
    <col min="7934" max="7934" width="5" style="34" customWidth="1"/>
    <col min="7935" max="7935" width="30" style="34" customWidth="1"/>
    <col min="7936" max="7936" width="11.125" style="34" customWidth="1"/>
    <col min="7937" max="7937" width="10.5" style="34" customWidth="1"/>
    <col min="7938" max="7938" width="9.625" style="34" customWidth="1"/>
    <col min="7939" max="7939" width="24.375" style="34" customWidth="1"/>
    <col min="7940" max="7940" width="5.75" style="34" customWidth="1"/>
    <col min="7941" max="7941" width="15.875" style="34" customWidth="1"/>
    <col min="7942" max="7942" width="24.75" style="34" customWidth="1"/>
    <col min="7943" max="7943" width="10.125" style="34" customWidth="1"/>
    <col min="7944" max="8189" width="11" style="34"/>
    <col min="8190" max="8190" width="5" style="34" customWidth="1"/>
    <col min="8191" max="8191" width="30" style="34" customWidth="1"/>
    <col min="8192" max="8192" width="11.125" style="34" customWidth="1"/>
    <col min="8193" max="8193" width="10.5" style="34" customWidth="1"/>
    <col min="8194" max="8194" width="9.625" style="34" customWidth="1"/>
    <col min="8195" max="8195" width="24.375" style="34" customWidth="1"/>
    <col min="8196" max="8196" width="5.75" style="34" customWidth="1"/>
    <col min="8197" max="8197" width="15.875" style="34" customWidth="1"/>
    <col min="8198" max="8198" width="24.75" style="34" customWidth="1"/>
    <col min="8199" max="8199" width="10.125" style="34" customWidth="1"/>
    <col min="8200" max="8445" width="11" style="34"/>
    <col min="8446" max="8446" width="5" style="34" customWidth="1"/>
    <col min="8447" max="8447" width="30" style="34" customWidth="1"/>
    <col min="8448" max="8448" width="11.125" style="34" customWidth="1"/>
    <col min="8449" max="8449" width="10.5" style="34" customWidth="1"/>
    <col min="8450" max="8450" width="9.625" style="34" customWidth="1"/>
    <col min="8451" max="8451" width="24.375" style="34" customWidth="1"/>
    <col min="8452" max="8452" width="5.75" style="34" customWidth="1"/>
    <col min="8453" max="8453" width="15.875" style="34" customWidth="1"/>
    <col min="8454" max="8454" width="24.75" style="34" customWidth="1"/>
    <col min="8455" max="8455" width="10.125" style="34" customWidth="1"/>
    <col min="8456" max="8701" width="11" style="34"/>
    <col min="8702" max="8702" width="5" style="34" customWidth="1"/>
    <col min="8703" max="8703" width="30" style="34" customWidth="1"/>
    <col min="8704" max="8704" width="11.125" style="34" customWidth="1"/>
    <col min="8705" max="8705" width="10.5" style="34" customWidth="1"/>
    <col min="8706" max="8706" width="9.625" style="34" customWidth="1"/>
    <col min="8707" max="8707" width="24.375" style="34" customWidth="1"/>
    <col min="8708" max="8708" width="5.75" style="34" customWidth="1"/>
    <col min="8709" max="8709" width="15.875" style="34" customWidth="1"/>
    <col min="8710" max="8710" width="24.75" style="34" customWidth="1"/>
    <col min="8711" max="8711" width="10.125" style="34" customWidth="1"/>
    <col min="8712" max="8957" width="11" style="34"/>
    <col min="8958" max="8958" width="5" style="34" customWidth="1"/>
    <col min="8959" max="8959" width="30" style="34" customWidth="1"/>
    <col min="8960" max="8960" width="11.125" style="34" customWidth="1"/>
    <col min="8961" max="8961" width="10.5" style="34" customWidth="1"/>
    <col min="8962" max="8962" width="9.625" style="34" customWidth="1"/>
    <col min="8963" max="8963" width="24.375" style="34" customWidth="1"/>
    <col min="8964" max="8964" width="5.75" style="34" customWidth="1"/>
    <col min="8965" max="8965" width="15.875" style="34" customWidth="1"/>
    <col min="8966" max="8966" width="24.75" style="34" customWidth="1"/>
    <col min="8967" max="8967" width="10.125" style="34" customWidth="1"/>
    <col min="8968" max="9213" width="11" style="34"/>
    <col min="9214" max="9214" width="5" style="34" customWidth="1"/>
    <col min="9215" max="9215" width="30" style="34" customWidth="1"/>
    <col min="9216" max="9216" width="11.125" style="34" customWidth="1"/>
    <col min="9217" max="9217" width="10.5" style="34" customWidth="1"/>
    <col min="9218" max="9218" width="9.625" style="34" customWidth="1"/>
    <col min="9219" max="9219" width="24.375" style="34" customWidth="1"/>
    <col min="9220" max="9220" width="5.75" style="34" customWidth="1"/>
    <col min="9221" max="9221" width="15.875" style="34" customWidth="1"/>
    <col min="9222" max="9222" width="24.75" style="34" customWidth="1"/>
    <col min="9223" max="9223" width="10.125" style="34" customWidth="1"/>
    <col min="9224" max="9469" width="11" style="34"/>
    <col min="9470" max="9470" width="5" style="34" customWidth="1"/>
    <col min="9471" max="9471" width="30" style="34" customWidth="1"/>
    <col min="9472" max="9472" width="11.125" style="34" customWidth="1"/>
    <col min="9473" max="9473" width="10.5" style="34" customWidth="1"/>
    <col min="9474" max="9474" width="9.625" style="34" customWidth="1"/>
    <col min="9475" max="9475" width="24.375" style="34" customWidth="1"/>
    <col min="9476" max="9476" width="5.75" style="34" customWidth="1"/>
    <col min="9477" max="9477" width="15.875" style="34" customWidth="1"/>
    <col min="9478" max="9478" width="24.75" style="34" customWidth="1"/>
    <col min="9479" max="9479" width="10.125" style="34" customWidth="1"/>
    <col min="9480" max="9725" width="11" style="34"/>
    <col min="9726" max="9726" width="5" style="34" customWidth="1"/>
    <col min="9727" max="9727" width="30" style="34" customWidth="1"/>
    <col min="9728" max="9728" width="11.125" style="34" customWidth="1"/>
    <col min="9729" max="9729" width="10.5" style="34" customWidth="1"/>
    <col min="9730" max="9730" width="9.625" style="34" customWidth="1"/>
    <col min="9731" max="9731" width="24.375" style="34" customWidth="1"/>
    <col min="9732" max="9732" width="5.75" style="34" customWidth="1"/>
    <col min="9733" max="9733" width="15.875" style="34" customWidth="1"/>
    <col min="9734" max="9734" width="24.75" style="34" customWidth="1"/>
    <col min="9735" max="9735" width="10.125" style="34" customWidth="1"/>
    <col min="9736" max="9981" width="11" style="34"/>
    <col min="9982" max="9982" width="5" style="34" customWidth="1"/>
    <col min="9983" max="9983" width="30" style="34" customWidth="1"/>
    <col min="9984" max="9984" width="11.125" style="34" customWidth="1"/>
    <col min="9985" max="9985" width="10.5" style="34" customWidth="1"/>
    <col min="9986" max="9986" width="9.625" style="34" customWidth="1"/>
    <col min="9987" max="9987" width="24.375" style="34" customWidth="1"/>
    <col min="9988" max="9988" width="5.75" style="34" customWidth="1"/>
    <col min="9989" max="9989" width="15.875" style="34" customWidth="1"/>
    <col min="9990" max="9990" width="24.75" style="34" customWidth="1"/>
    <col min="9991" max="9991" width="10.125" style="34" customWidth="1"/>
    <col min="9992" max="10237" width="11" style="34"/>
    <col min="10238" max="10238" width="5" style="34" customWidth="1"/>
    <col min="10239" max="10239" width="30" style="34" customWidth="1"/>
    <col min="10240" max="10240" width="11.125" style="34" customWidth="1"/>
    <col min="10241" max="10241" width="10.5" style="34" customWidth="1"/>
    <col min="10242" max="10242" width="9.625" style="34" customWidth="1"/>
    <col min="10243" max="10243" width="24.375" style="34" customWidth="1"/>
    <col min="10244" max="10244" width="5.75" style="34" customWidth="1"/>
    <col min="10245" max="10245" width="15.875" style="34" customWidth="1"/>
    <col min="10246" max="10246" width="24.75" style="34" customWidth="1"/>
    <col min="10247" max="10247" width="10.125" style="34" customWidth="1"/>
    <col min="10248" max="10493" width="11" style="34"/>
    <col min="10494" max="10494" width="5" style="34" customWidth="1"/>
    <col min="10495" max="10495" width="30" style="34" customWidth="1"/>
    <col min="10496" max="10496" width="11.125" style="34" customWidth="1"/>
    <col min="10497" max="10497" width="10.5" style="34" customWidth="1"/>
    <col min="10498" max="10498" width="9.625" style="34" customWidth="1"/>
    <col min="10499" max="10499" width="24.375" style="34" customWidth="1"/>
    <col min="10500" max="10500" width="5.75" style="34" customWidth="1"/>
    <col min="10501" max="10501" width="15.875" style="34" customWidth="1"/>
    <col min="10502" max="10502" width="24.75" style="34" customWidth="1"/>
    <col min="10503" max="10503" width="10.125" style="34" customWidth="1"/>
    <col min="10504" max="10749" width="11" style="34"/>
    <col min="10750" max="10750" width="5" style="34" customWidth="1"/>
    <col min="10751" max="10751" width="30" style="34" customWidth="1"/>
    <col min="10752" max="10752" width="11.125" style="34" customWidth="1"/>
    <col min="10753" max="10753" width="10.5" style="34" customWidth="1"/>
    <col min="10754" max="10754" width="9.625" style="34" customWidth="1"/>
    <col min="10755" max="10755" width="24.375" style="34" customWidth="1"/>
    <col min="10756" max="10756" width="5.75" style="34" customWidth="1"/>
    <col min="10757" max="10757" width="15.875" style="34" customWidth="1"/>
    <col min="10758" max="10758" width="24.75" style="34" customWidth="1"/>
    <col min="10759" max="10759" width="10.125" style="34" customWidth="1"/>
    <col min="10760" max="11005" width="11" style="34"/>
    <col min="11006" max="11006" width="5" style="34" customWidth="1"/>
    <col min="11007" max="11007" width="30" style="34" customWidth="1"/>
    <col min="11008" max="11008" width="11.125" style="34" customWidth="1"/>
    <col min="11009" max="11009" width="10.5" style="34" customWidth="1"/>
    <col min="11010" max="11010" width="9.625" style="34" customWidth="1"/>
    <col min="11011" max="11011" width="24.375" style="34" customWidth="1"/>
    <col min="11012" max="11012" width="5.75" style="34" customWidth="1"/>
    <col min="11013" max="11013" width="15.875" style="34" customWidth="1"/>
    <col min="11014" max="11014" width="24.75" style="34" customWidth="1"/>
    <col min="11015" max="11015" width="10.125" style="34" customWidth="1"/>
    <col min="11016" max="11261" width="11" style="34"/>
    <col min="11262" max="11262" width="5" style="34" customWidth="1"/>
    <col min="11263" max="11263" width="30" style="34" customWidth="1"/>
    <col min="11264" max="11264" width="11.125" style="34" customWidth="1"/>
    <col min="11265" max="11265" width="10.5" style="34" customWidth="1"/>
    <col min="11266" max="11266" width="9.625" style="34" customWidth="1"/>
    <col min="11267" max="11267" width="24.375" style="34" customWidth="1"/>
    <col min="11268" max="11268" width="5.75" style="34" customWidth="1"/>
    <col min="11269" max="11269" width="15.875" style="34" customWidth="1"/>
    <col min="11270" max="11270" width="24.75" style="34" customWidth="1"/>
    <col min="11271" max="11271" width="10.125" style="34" customWidth="1"/>
    <col min="11272" max="11517" width="11" style="34"/>
    <col min="11518" max="11518" width="5" style="34" customWidth="1"/>
    <col min="11519" max="11519" width="30" style="34" customWidth="1"/>
    <col min="11520" max="11520" width="11.125" style="34" customWidth="1"/>
    <col min="11521" max="11521" width="10.5" style="34" customWidth="1"/>
    <col min="11522" max="11522" width="9.625" style="34" customWidth="1"/>
    <col min="11523" max="11523" width="24.375" style="34" customWidth="1"/>
    <col min="11524" max="11524" width="5.75" style="34" customWidth="1"/>
    <col min="11525" max="11525" width="15.875" style="34" customWidth="1"/>
    <col min="11526" max="11526" width="24.75" style="34" customWidth="1"/>
    <col min="11527" max="11527" width="10.125" style="34" customWidth="1"/>
    <col min="11528" max="11773" width="11" style="34"/>
    <col min="11774" max="11774" width="5" style="34" customWidth="1"/>
    <col min="11775" max="11775" width="30" style="34" customWidth="1"/>
    <col min="11776" max="11776" width="11.125" style="34" customWidth="1"/>
    <col min="11777" max="11777" width="10.5" style="34" customWidth="1"/>
    <col min="11778" max="11778" width="9.625" style="34" customWidth="1"/>
    <col min="11779" max="11779" width="24.375" style="34" customWidth="1"/>
    <col min="11780" max="11780" width="5.75" style="34" customWidth="1"/>
    <col min="11781" max="11781" width="15.875" style="34" customWidth="1"/>
    <col min="11782" max="11782" width="24.75" style="34" customWidth="1"/>
    <col min="11783" max="11783" width="10.125" style="34" customWidth="1"/>
    <col min="11784" max="12029" width="11" style="34"/>
    <col min="12030" max="12030" width="5" style="34" customWidth="1"/>
    <col min="12031" max="12031" width="30" style="34" customWidth="1"/>
    <col min="12032" max="12032" width="11.125" style="34" customWidth="1"/>
    <col min="12033" max="12033" width="10.5" style="34" customWidth="1"/>
    <col min="12034" max="12034" width="9.625" style="34" customWidth="1"/>
    <col min="12035" max="12035" width="24.375" style="34" customWidth="1"/>
    <col min="12036" max="12036" width="5.75" style="34" customWidth="1"/>
    <col min="12037" max="12037" width="15.875" style="34" customWidth="1"/>
    <col min="12038" max="12038" width="24.75" style="34" customWidth="1"/>
    <col min="12039" max="12039" width="10.125" style="34" customWidth="1"/>
    <col min="12040" max="12285" width="11" style="34"/>
    <col min="12286" max="12286" width="5" style="34" customWidth="1"/>
    <col min="12287" max="12287" width="30" style="34" customWidth="1"/>
    <col min="12288" max="12288" width="11.125" style="34" customWidth="1"/>
    <col min="12289" max="12289" width="10.5" style="34" customWidth="1"/>
    <col min="12290" max="12290" width="9.625" style="34" customWidth="1"/>
    <col min="12291" max="12291" width="24.375" style="34" customWidth="1"/>
    <col min="12292" max="12292" width="5.75" style="34" customWidth="1"/>
    <col min="12293" max="12293" width="15.875" style="34" customWidth="1"/>
    <col min="12294" max="12294" width="24.75" style="34" customWidth="1"/>
    <col min="12295" max="12295" width="10.125" style="34" customWidth="1"/>
    <col min="12296" max="12541" width="11" style="34"/>
    <col min="12542" max="12542" width="5" style="34" customWidth="1"/>
    <col min="12543" max="12543" width="30" style="34" customWidth="1"/>
    <col min="12544" max="12544" width="11.125" style="34" customWidth="1"/>
    <col min="12545" max="12545" width="10.5" style="34" customWidth="1"/>
    <col min="12546" max="12546" width="9.625" style="34" customWidth="1"/>
    <col min="12547" max="12547" width="24.375" style="34" customWidth="1"/>
    <col min="12548" max="12548" width="5.75" style="34" customWidth="1"/>
    <col min="12549" max="12549" width="15.875" style="34" customWidth="1"/>
    <col min="12550" max="12550" width="24.75" style="34" customWidth="1"/>
    <col min="12551" max="12551" width="10.125" style="34" customWidth="1"/>
    <col min="12552" max="12797" width="11" style="34"/>
    <col min="12798" max="12798" width="5" style="34" customWidth="1"/>
    <col min="12799" max="12799" width="30" style="34" customWidth="1"/>
    <col min="12800" max="12800" width="11.125" style="34" customWidth="1"/>
    <col min="12801" max="12801" width="10.5" style="34" customWidth="1"/>
    <col min="12802" max="12802" width="9.625" style="34" customWidth="1"/>
    <col min="12803" max="12803" width="24.375" style="34" customWidth="1"/>
    <col min="12804" max="12804" width="5.75" style="34" customWidth="1"/>
    <col min="12805" max="12805" width="15.875" style="34" customWidth="1"/>
    <col min="12806" max="12806" width="24.75" style="34" customWidth="1"/>
    <col min="12807" max="12807" width="10.125" style="34" customWidth="1"/>
    <col min="12808" max="13053" width="11" style="34"/>
    <col min="13054" max="13054" width="5" style="34" customWidth="1"/>
    <col min="13055" max="13055" width="30" style="34" customWidth="1"/>
    <col min="13056" max="13056" width="11.125" style="34" customWidth="1"/>
    <col min="13057" max="13057" width="10.5" style="34" customWidth="1"/>
    <col min="13058" max="13058" width="9.625" style="34" customWidth="1"/>
    <col min="13059" max="13059" width="24.375" style="34" customWidth="1"/>
    <col min="13060" max="13060" width="5.75" style="34" customWidth="1"/>
    <col min="13061" max="13061" width="15.875" style="34" customWidth="1"/>
    <col min="13062" max="13062" width="24.75" style="34" customWidth="1"/>
    <col min="13063" max="13063" width="10.125" style="34" customWidth="1"/>
    <col min="13064" max="13309" width="11" style="34"/>
    <col min="13310" max="13310" width="5" style="34" customWidth="1"/>
    <col min="13311" max="13311" width="30" style="34" customWidth="1"/>
    <col min="13312" max="13312" width="11.125" style="34" customWidth="1"/>
    <col min="13313" max="13313" width="10.5" style="34" customWidth="1"/>
    <col min="13314" max="13314" width="9.625" style="34" customWidth="1"/>
    <col min="13315" max="13315" width="24.375" style="34" customWidth="1"/>
    <col min="13316" max="13316" width="5.75" style="34" customWidth="1"/>
    <col min="13317" max="13317" width="15.875" style="34" customWidth="1"/>
    <col min="13318" max="13318" width="24.75" style="34" customWidth="1"/>
    <col min="13319" max="13319" width="10.125" style="34" customWidth="1"/>
    <col min="13320" max="13565" width="11" style="34"/>
    <col min="13566" max="13566" width="5" style="34" customWidth="1"/>
    <col min="13567" max="13567" width="30" style="34" customWidth="1"/>
    <col min="13568" max="13568" width="11.125" style="34" customWidth="1"/>
    <col min="13569" max="13569" width="10.5" style="34" customWidth="1"/>
    <col min="13570" max="13570" width="9.625" style="34" customWidth="1"/>
    <col min="13571" max="13571" width="24.375" style="34" customWidth="1"/>
    <col min="13572" max="13572" width="5.75" style="34" customWidth="1"/>
    <col min="13573" max="13573" width="15.875" style="34" customWidth="1"/>
    <col min="13574" max="13574" width="24.75" style="34" customWidth="1"/>
    <col min="13575" max="13575" width="10.125" style="34" customWidth="1"/>
    <col min="13576" max="13821" width="11" style="34"/>
    <col min="13822" max="13822" width="5" style="34" customWidth="1"/>
    <col min="13823" max="13823" width="30" style="34" customWidth="1"/>
    <col min="13824" max="13824" width="11.125" style="34" customWidth="1"/>
    <col min="13825" max="13825" width="10.5" style="34" customWidth="1"/>
    <col min="13826" max="13826" width="9.625" style="34" customWidth="1"/>
    <col min="13827" max="13827" width="24.375" style="34" customWidth="1"/>
    <col min="13828" max="13828" width="5.75" style="34" customWidth="1"/>
    <col min="13829" max="13829" width="15.875" style="34" customWidth="1"/>
    <col min="13830" max="13830" width="24.75" style="34" customWidth="1"/>
    <col min="13831" max="13831" width="10.125" style="34" customWidth="1"/>
    <col min="13832" max="14077" width="11" style="34"/>
    <col min="14078" max="14078" width="5" style="34" customWidth="1"/>
    <col min="14079" max="14079" width="30" style="34" customWidth="1"/>
    <col min="14080" max="14080" width="11.125" style="34" customWidth="1"/>
    <col min="14081" max="14081" width="10.5" style="34" customWidth="1"/>
    <col min="14082" max="14082" width="9.625" style="34" customWidth="1"/>
    <col min="14083" max="14083" width="24.375" style="34" customWidth="1"/>
    <col min="14084" max="14084" width="5.75" style="34" customWidth="1"/>
    <col min="14085" max="14085" width="15.875" style="34" customWidth="1"/>
    <col min="14086" max="14086" width="24.75" style="34" customWidth="1"/>
    <col min="14087" max="14087" width="10.125" style="34" customWidth="1"/>
    <col min="14088" max="14333" width="11" style="34"/>
    <col min="14334" max="14334" width="5" style="34" customWidth="1"/>
    <col min="14335" max="14335" width="30" style="34" customWidth="1"/>
    <col min="14336" max="14336" width="11.125" style="34" customWidth="1"/>
    <col min="14337" max="14337" width="10.5" style="34" customWidth="1"/>
    <col min="14338" max="14338" width="9.625" style="34" customWidth="1"/>
    <col min="14339" max="14339" width="24.375" style="34" customWidth="1"/>
    <col min="14340" max="14340" width="5.75" style="34" customWidth="1"/>
    <col min="14341" max="14341" width="15.875" style="34" customWidth="1"/>
    <col min="14342" max="14342" width="24.75" style="34" customWidth="1"/>
    <col min="14343" max="14343" width="10.125" style="34" customWidth="1"/>
    <col min="14344" max="14589" width="11" style="34"/>
    <col min="14590" max="14590" width="5" style="34" customWidth="1"/>
    <col min="14591" max="14591" width="30" style="34" customWidth="1"/>
    <col min="14592" max="14592" width="11.125" style="34" customWidth="1"/>
    <col min="14593" max="14593" width="10.5" style="34" customWidth="1"/>
    <col min="14594" max="14594" width="9.625" style="34" customWidth="1"/>
    <col min="14595" max="14595" width="24.375" style="34" customWidth="1"/>
    <col min="14596" max="14596" width="5.75" style="34" customWidth="1"/>
    <col min="14597" max="14597" width="15.875" style="34" customWidth="1"/>
    <col min="14598" max="14598" width="24.75" style="34" customWidth="1"/>
    <col min="14599" max="14599" width="10.125" style="34" customWidth="1"/>
    <col min="14600" max="14845" width="11" style="34"/>
    <col min="14846" max="14846" width="5" style="34" customWidth="1"/>
    <col min="14847" max="14847" width="30" style="34" customWidth="1"/>
    <col min="14848" max="14848" width="11.125" style="34" customWidth="1"/>
    <col min="14849" max="14849" width="10.5" style="34" customWidth="1"/>
    <col min="14850" max="14850" width="9.625" style="34" customWidth="1"/>
    <col min="14851" max="14851" width="24.375" style="34" customWidth="1"/>
    <col min="14852" max="14852" width="5.75" style="34" customWidth="1"/>
    <col min="14853" max="14853" width="15.875" style="34" customWidth="1"/>
    <col min="14854" max="14854" width="24.75" style="34" customWidth="1"/>
    <col min="14855" max="14855" width="10.125" style="34" customWidth="1"/>
    <col min="14856" max="15101" width="11" style="34"/>
    <col min="15102" max="15102" width="5" style="34" customWidth="1"/>
    <col min="15103" max="15103" width="30" style="34" customWidth="1"/>
    <col min="15104" max="15104" width="11.125" style="34" customWidth="1"/>
    <col min="15105" max="15105" width="10.5" style="34" customWidth="1"/>
    <col min="15106" max="15106" width="9.625" style="34" customWidth="1"/>
    <col min="15107" max="15107" width="24.375" style="34" customWidth="1"/>
    <col min="15108" max="15108" width="5.75" style="34" customWidth="1"/>
    <col min="15109" max="15109" width="15.875" style="34" customWidth="1"/>
    <col min="15110" max="15110" width="24.75" style="34" customWidth="1"/>
    <col min="15111" max="15111" width="10.125" style="34" customWidth="1"/>
    <col min="15112" max="15357" width="11" style="34"/>
    <col min="15358" max="15358" width="5" style="34" customWidth="1"/>
    <col min="15359" max="15359" width="30" style="34" customWidth="1"/>
    <col min="15360" max="15360" width="11.125" style="34" customWidth="1"/>
    <col min="15361" max="15361" width="10.5" style="34" customWidth="1"/>
    <col min="15362" max="15362" width="9.625" style="34" customWidth="1"/>
    <col min="15363" max="15363" width="24.375" style="34" customWidth="1"/>
    <col min="15364" max="15364" width="5.75" style="34" customWidth="1"/>
    <col min="15365" max="15365" width="15.875" style="34" customWidth="1"/>
    <col min="15366" max="15366" width="24.75" style="34" customWidth="1"/>
    <col min="15367" max="15367" width="10.125" style="34" customWidth="1"/>
    <col min="15368" max="15613" width="11" style="34"/>
    <col min="15614" max="15614" width="5" style="34" customWidth="1"/>
    <col min="15615" max="15615" width="30" style="34" customWidth="1"/>
    <col min="15616" max="15616" width="11.125" style="34" customWidth="1"/>
    <col min="15617" max="15617" width="10.5" style="34" customWidth="1"/>
    <col min="15618" max="15618" width="9.625" style="34" customWidth="1"/>
    <col min="15619" max="15619" width="24.375" style="34" customWidth="1"/>
    <col min="15620" max="15620" width="5.75" style="34" customWidth="1"/>
    <col min="15621" max="15621" width="15.875" style="34" customWidth="1"/>
    <col min="15622" max="15622" width="24.75" style="34" customWidth="1"/>
    <col min="15623" max="15623" width="10.125" style="34" customWidth="1"/>
    <col min="15624" max="15869" width="11" style="34"/>
    <col min="15870" max="15870" width="5" style="34" customWidth="1"/>
    <col min="15871" max="15871" width="30" style="34" customWidth="1"/>
    <col min="15872" max="15872" width="11.125" style="34" customWidth="1"/>
    <col min="15873" max="15873" width="10.5" style="34" customWidth="1"/>
    <col min="15874" max="15874" width="9.625" style="34" customWidth="1"/>
    <col min="15875" max="15875" width="24.375" style="34" customWidth="1"/>
    <col min="15876" max="15876" width="5.75" style="34" customWidth="1"/>
    <col min="15877" max="15877" width="15.875" style="34" customWidth="1"/>
    <col min="15878" max="15878" width="24.75" style="34" customWidth="1"/>
    <col min="15879" max="15879" width="10.125" style="34" customWidth="1"/>
    <col min="15880" max="16125" width="11" style="34"/>
    <col min="16126" max="16126" width="5" style="34" customWidth="1"/>
    <col min="16127" max="16127" width="30" style="34" customWidth="1"/>
    <col min="16128" max="16128" width="11.125" style="34" customWidth="1"/>
    <col min="16129" max="16129" width="10.5" style="34" customWidth="1"/>
    <col min="16130" max="16130" width="9.625" style="34" customWidth="1"/>
    <col min="16131" max="16131" width="24.375" style="34" customWidth="1"/>
    <col min="16132" max="16132" width="5.75" style="34" customWidth="1"/>
    <col min="16133" max="16133" width="15.875" style="34" customWidth="1"/>
    <col min="16134" max="16134" width="24.75" style="34" customWidth="1"/>
    <col min="16135" max="16135" width="10.125" style="34" customWidth="1"/>
    <col min="16136" max="16384" width="11" style="34"/>
  </cols>
  <sheetData>
    <row r="2" spans="1:6">
      <c r="B2" s="57" t="s">
        <v>22</v>
      </c>
      <c r="C2" s="58"/>
      <c r="D2" s="58"/>
      <c r="E2" s="58"/>
      <c r="F2" s="59"/>
    </row>
    <row r="3" spans="1:6">
      <c r="B3" s="61" t="s">
        <v>19</v>
      </c>
      <c r="C3" s="62"/>
      <c r="D3" s="62"/>
      <c r="E3" s="62"/>
      <c r="F3" s="63"/>
    </row>
    <row r="4" spans="1:6">
      <c r="B4" s="61" t="s">
        <v>20</v>
      </c>
      <c r="C4" s="62"/>
      <c r="D4" s="62"/>
      <c r="E4" s="62"/>
      <c r="F4" s="63"/>
    </row>
    <row r="5" spans="1:6">
      <c r="B5" s="64" t="s">
        <v>222</v>
      </c>
      <c r="C5" s="65"/>
      <c r="D5" s="65"/>
      <c r="E5" s="65"/>
      <c r="F5" s="66"/>
    </row>
    <row r="6" spans="1:6">
      <c r="B6" s="64" t="s">
        <v>123</v>
      </c>
      <c r="C6" s="65"/>
      <c r="D6" s="65"/>
      <c r="E6" s="65"/>
      <c r="F6" s="66"/>
    </row>
    <row r="7" spans="1:6">
      <c r="B7" s="188" t="s">
        <v>223</v>
      </c>
      <c r="C7" s="188" t="s">
        <v>224</v>
      </c>
      <c r="D7" s="188"/>
      <c r="E7" s="188" t="s">
        <v>225</v>
      </c>
      <c r="F7" s="188" t="s">
        <v>226</v>
      </c>
    </row>
    <row r="8" spans="1:6">
      <c r="B8" s="188"/>
      <c r="C8" s="189" t="s">
        <v>227</v>
      </c>
      <c r="D8" s="189" t="s">
        <v>228</v>
      </c>
      <c r="E8" s="188"/>
      <c r="F8" s="188"/>
    </row>
    <row r="9" spans="1:6">
      <c r="B9" s="190"/>
      <c r="C9" s="191"/>
      <c r="D9" s="191"/>
      <c r="E9" s="191"/>
      <c r="F9" s="192"/>
    </row>
    <row r="10" spans="1:6" ht="18.600000000000001" customHeight="1">
      <c r="B10" s="171" t="s">
        <v>95</v>
      </c>
      <c r="C10" s="173"/>
      <c r="D10" s="173"/>
      <c r="E10" s="173"/>
      <c r="F10" s="174"/>
    </row>
    <row r="11" spans="1:6" ht="18" customHeight="1">
      <c r="A11" s="46"/>
      <c r="B11" s="143" t="s">
        <v>131</v>
      </c>
      <c r="C11" s="177" t="s">
        <v>229</v>
      </c>
      <c r="D11" s="193">
        <v>3</v>
      </c>
      <c r="E11" s="177" t="s">
        <v>230</v>
      </c>
      <c r="F11" s="178" t="s">
        <v>231</v>
      </c>
    </row>
    <row r="12" spans="1:6" ht="18" customHeight="1">
      <c r="A12" s="46"/>
      <c r="B12" s="143" t="s">
        <v>132</v>
      </c>
      <c r="C12" s="177" t="s">
        <v>229</v>
      </c>
      <c r="D12" s="193">
        <v>2.75</v>
      </c>
      <c r="E12" s="177" t="s">
        <v>230</v>
      </c>
      <c r="F12" s="178" t="s">
        <v>231</v>
      </c>
    </row>
    <row r="13" spans="1:6" ht="18" customHeight="1">
      <c r="A13" s="46"/>
      <c r="B13" s="143" t="s">
        <v>133</v>
      </c>
      <c r="C13" s="177" t="s">
        <v>229</v>
      </c>
      <c r="D13" s="193">
        <v>3</v>
      </c>
      <c r="E13" s="177" t="s">
        <v>230</v>
      </c>
      <c r="F13" s="178" t="s">
        <v>231</v>
      </c>
    </row>
    <row r="14" spans="1:6" ht="18" customHeight="1">
      <c r="A14" s="46"/>
      <c r="B14" s="143" t="s">
        <v>132</v>
      </c>
      <c r="C14" s="177" t="s">
        <v>229</v>
      </c>
      <c r="D14" s="193">
        <v>2.8</v>
      </c>
      <c r="E14" s="177" t="s">
        <v>230</v>
      </c>
      <c r="F14" s="178" t="s">
        <v>231</v>
      </c>
    </row>
    <row r="15" spans="1:6" ht="18" customHeight="1">
      <c r="A15" s="46"/>
      <c r="B15" s="143" t="s">
        <v>134</v>
      </c>
      <c r="C15" s="177" t="s">
        <v>229</v>
      </c>
      <c r="D15" s="193">
        <v>2.6</v>
      </c>
      <c r="E15" s="177" t="s">
        <v>230</v>
      </c>
      <c r="F15" s="178" t="s">
        <v>231</v>
      </c>
    </row>
    <row r="16" spans="1:6" ht="18" customHeight="1">
      <c r="A16" s="46"/>
      <c r="B16" s="143" t="s">
        <v>135</v>
      </c>
      <c r="C16" s="177" t="s">
        <v>229</v>
      </c>
      <c r="D16" s="193">
        <v>2</v>
      </c>
      <c r="E16" s="177" t="s">
        <v>230</v>
      </c>
      <c r="F16" s="178" t="s">
        <v>231</v>
      </c>
    </row>
    <row r="17" spans="1:6" ht="18" customHeight="1">
      <c r="A17" s="46"/>
      <c r="B17" s="143" t="s">
        <v>136</v>
      </c>
      <c r="C17" s="177" t="s">
        <v>229</v>
      </c>
      <c r="D17" s="193">
        <v>1.8</v>
      </c>
      <c r="E17" s="177" t="s">
        <v>230</v>
      </c>
      <c r="F17" s="178" t="s">
        <v>231</v>
      </c>
    </row>
    <row r="18" spans="1:6" ht="18" customHeight="1">
      <c r="A18" s="46"/>
      <c r="B18" s="143" t="s">
        <v>137</v>
      </c>
      <c r="C18" s="177" t="s">
        <v>229</v>
      </c>
      <c r="D18" s="193">
        <v>3</v>
      </c>
      <c r="E18" s="177" t="s">
        <v>230</v>
      </c>
      <c r="F18" s="178" t="s">
        <v>231</v>
      </c>
    </row>
    <row r="19" spans="1:6" ht="18" customHeight="1">
      <c r="A19" s="46"/>
      <c r="B19" s="143" t="s">
        <v>96</v>
      </c>
      <c r="C19" s="177" t="s">
        <v>229</v>
      </c>
      <c r="D19" s="193">
        <v>1.8</v>
      </c>
      <c r="E19" s="177" t="s">
        <v>232</v>
      </c>
      <c r="F19" s="178" t="s">
        <v>231</v>
      </c>
    </row>
    <row r="20" spans="1:6" ht="18" customHeight="1">
      <c r="A20" s="46"/>
      <c r="B20" s="143" t="s">
        <v>97</v>
      </c>
      <c r="C20" s="177" t="s">
        <v>229</v>
      </c>
      <c r="D20" s="193">
        <v>3</v>
      </c>
      <c r="E20" s="177" t="s">
        <v>233</v>
      </c>
      <c r="F20" s="178" t="s">
        <v>231</v>
      </c>
    </row>
    <row r="21" spans="1:6" ht="18" customHeight="1">
      <c r="A21" s="46"/>
      <c r="B21" s="143" t="s">
        <v>98</v>
      </c>
      <c r="C21" s="177" t="s">
        <v>229</v>
      </c>
      <c r="D21" s="193">
        <v>1.8</v>
      </c>
      <c r="E21" s="177" t="s">
        <v>234</v>
      </c>
      <c r="F21" s="178" t="s">
        <v>231</v>
      </c>
    </row>
    <row r="22" spans="1:6" ht="18" customHeight="1">
      <c r="A22" s="46"/>
      <c r="B22" s="143" t="s">
        <v>99</v>
      </c>
      <c r="C22" s="177" t="s">
        <v>229</v>
      </c>
      <c r="D22" s="193">
        <v>3</v>
      </c>
      <c r="E22" s="177" t="s">
        <v>234</v>
      </c>
      <c r="F22" s="178" t="s">
        <v>231</v>
      </c>
    </row>
    <row r="23" spans="1:6" ht="18" customHeight="1">
      <c r="A23" s="46"/>
      <c r="B23" s="143" t="s">
        <v>100</v>
      </c>
      <c r="C23" s="177" t="s">
        <v>229</v>
      </c>
      <c r="D23" s="193">
        <v>3</v>
      </c>
      <c r="E23" s="177" t="s">
        <v>234</v>
      </c>
      <c r="F23" s="178" t="s">
        <v>231</v>
      </c>
    </row>
    <row r="24" spans="1:6">
      <c r="B24" s="143"/>
      <c r="C24" s="177"/>
      <c r="D24" s="177"/>
      <c r="E24" s="177"/>
      <c r="F24" s="178"/>
    </row>
    <row r="25" spans="1:6" ht="18" customHeight="1">
      <c r="B25" s="140" t="s">
        <v>59</v>
      </c>
      <c r="C25" s="173"/>
      <c r="D25" s="173"/>
      <c r="E25" s="173"/>
      <c r="F25" s="174"/>
    </row>
    <row r="26" spans="1:6" ht="22.9" customHeight="1">
      <c r="B26" s="143" t="s">
        <v>235</v>
      </c>
      <c r="C26" s="177" t="s">
        <v>236</v>
      </c>
      <c r="D26" s="177">
        <v>1.1100000000000001</v>
      </c>
      <c r="E26" s="194" t="s">
        <v>237</v>
      </c>
      <c r="F26" s="195" t="s">
        <v>238</v>
      </c>
    </row>
    <row r="27" spans="1:6" ht="22.9" customHeight="1">
      <c r="B27" s="143" t="s">
        <v>239</v>
      </c>
      <c r="C27" s="177" t="s">
        <v>240</v>
      </c>
      <c r="D27" s="177">
        <v>1.1100000000000001</v>
      </c>
      <c r="E27" s="194"/>
      <c r="F27" s="195"/>
    </row>
    <row r="28" spans="1:6" ht="24.6" customHeight="1">
      <c r="B28" s="143" t="s">
        <v>61</v>
      </c>
      <c r="C28" s="177" t="s">
        <v>229</v>
      </c>
      <c r="D28" s="193">
        <v>0.45</v>
      </c>
      <c r="E28" s="176" t="s">
        <v>237</v>
      </c>
      <c r="F28" s="178" t="s">
        <v>241</v>
      </c>
    </row>
    <row r="29" spans="1:6" ht="24.6" customHeight="1">
      <c r="B29" s="143" t="s">
        <v>62</v>
      </c>
      <c r="C29" s="177" t="s">
        <v>229</v>
      </c>
      <c r="D29" s="193">
        <v>0.52</v>
      </c>
      <c r="E29" s="176" t="s">
        <v>237</v>
      </c>
      <c r="F29" s="178" t="s">
        <v>241</v>
      </c>
    </row>
    <row r="30" spans="1:6" ht="24.6" customHeight="1">
      <c r="B30" s="143" t="s">
        <v>63</v>
      </c>
      <c r="C30" s="177" t="s">
        <v>229</v>
      </c>
      <c r="D30" s="177">
        <v>0.64</v>
      </c>
      <c r="E30" s="176" t="s">
        <v>237</v>
      </c>
      <c r="F30" s="178" t="s">
        <v>241</v>
      </c>
    </row>
    <row r="31" spans="1:6" ht="24.6" customHeight="1">
      <c r="B31" s="167" t="s">
        <v>64</v>
      </c>
      <c r="C31" s="177" t="s">
        <v>229</v>
      </c>
      <c r="D31" s="193">
        <v>0.59</v>
      </c>
      <c r="E31" s="176" t="s">
        <v>242</v>
      </c>
      <c r="F31" s="178" t="s">
        <v>241</v>
      </c>
    </row>
    <row r="32" spans="1:6" ht="24.6" customHeight="1">
      <c r="B32" s="143" t="s">
        <v>65</v>
      </c>
      <c r="C32" s="177" t="s">
        <v>229</v>
      </c>
      <c r="D32" s="193">
        <v>0.72</v>
      </c>
      <c r="E32" s="176" t="s">
        <v>237</v>
      </c>
      <c r="F32" s="178" t="s">
        <v>241</v>
      </c>
    </row>
    <row r="33" spans="2:6" ht="24.6" customHeight="1">
      <c r="B33" s="143" t="s">
        <v>66</v>
      </c>
      <c r="C33" s="177" t="s">
        <v>229</v>
      </c>
      <c r="D33" s="193">
        <v>0.67</v>
      </c>
      <c r="E33" s="176" t="s">
        <v>242</v>
      </c>
      <c r="F33" s="178" t="s">
        <v>241</v>
      </c>
    </row>
    <row r="34" spans="2:6" ht="22.15" customHeight="1">
      <c r="B34" s="143" t="s">
        <v>67</v>
      </c>
      <c r="C34" s="177" t="s">
        <v>229</v>
      </c>
      <c r="D34" s="193">
        <v>0.62</v>
      </c>
      <c r="E34" s="176" t="s">
        <v>242</v>
      </c>
      <c r="F34" s="178" t="s">
        <v>241</v>
      </c>
    </row>
    <row r="35" spans="2:6" ht="22.15" customHeight="1">
      <c r="B35" s="143" t="s">
        <v>68</v>
      </c>
      <c r="C35" s="177" t="s">
        <v>229</v>
      </c>
      <c r="D35" s="193">
        <v>0.52</v>
      </c>
      <c r="E35" s="176" t="s">
        <v>242</v>
      </c>
      <c r="F35" s="178" t="s">
        <v>241</v>
      </c>
    </row>
    <row r="36" spans="2:6" ht="22.15" customHeight="1">
      <c r="B36" s="196" t="s">
        <v>243</v>
      </c>
      <c r="C36" s="185" t="s">
        <v>229</v>
      </c>
      <c r="D36" s="197">
        <v>0.94</v>
      </c>
      <c r="E36" s="198" t="s">
        <v>237</v>
      </c>
      <c r="F36" s="186" t="s">
        <v>238</v>
      </c>
    </row>
    <row r="37" spans="2:6">
      <c r="E37" s="146"/>
      <c r="F37" s="146"/>
    </row>
    <row r="38" spans="2:6">
      <c r="E38" s="146"/>
      <c r="F38" s="146"/>
    </row>
  </sheetData>
  <mergeCells count="11">
    <mergeCell ref="E26:E27"/>
    <mergeCell ref="F26:F27"/>
    <mergeCell ref="B2:F2"/>
    <mergeCell ref="B3:F3"/>
    <mergeCell ref="B4:F4"/>
    <mergeCell ref="B5:F5"/>
    <mergeCell ref="B6:F6"/>
    <mergeCell ref="B7:B8"/>
    <mergeCell ref="C7:D7"/>
    <mergeCell ref="E7:E8"/>
    <mergeCell ref="F7:F8"/>
  </mergeCells>
  <pageMargins left="0.7" right="0.7" top="0.75" bottom="0.75" header="0.3" footer="0.3"/>
  <pageSetup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4B781-3235-47B9-BBED-24438C68379E}">
  <dimension ref="B2:AI43"/>
  <sheetViews>
    <sheetView workbookViewId="0">
      <selection activeCell="AH10" sqref="AH10"/>
    </sheetView>
  </sheetViews>
  <sheetFormatPr baseColWidth="10" defaultRowHeight="15"/>
  <cols>
    <col min="1" max="2" width="11" style="34"/>
    <col min="3" max="3" width="14.375" style="34" bestFit="1" customWidth="1"/>
    <col min="4" max="4" width="15.625" style="34" bestFit="1" customWidth="1"/>
    <col min="5" max="5" width="11" style="34"/>
    <col min="6" max="6" width="18.125" style="34" bestFit="1" customWidth="1"/>
    <col min="7" max="7" width="12.875" style="34" bestFit="1" customWidth="1"/>
    <col min="8" max="9" width="11" style="34"/>
    <col min="10" max="10" width="14.375" style="34" bestFit="1" customWidth="1"/>
    <col min="11" max="11" width="15.625" style="34" bestFit="1" customWidth="1"/>
    <col min="12" max="12" width="11" style="34"/>
    <col min="13" max="13" width="18.125" style="34" bestFit="1" customWidth="1"/>
    <col min="14" max="14" width="12.875" style="34" bestFit="1" customWidth="1"/>
    <col min="15" max="16" width="11" style="34"/>
    <col min="17" max="17" width="14.375" style="34" bestFit="1" customWidth="1"/>
    <col min="18" max="18" width="15.625" style="34" bestFit="1" customWidth="1"/>
    <col min="19" max="19" width="11" style="34"/>
    <col min="20" max="20" width="18.125" style="34" bestFit="1" customWidth="1"/>
    <col min="21" max="21" width="12.875" style="34" bestFit="1" customWidth="1"/>
    <col min="22" max="23" width="11" style="34"/>
    <col min="24" max="24" width="14.375" style="34" bestFit="1" customWidth="1"/>
    <col min="25" max="25" width="15.625" style="34" bestFit="1" customWidth="1"/>
    <col min="26" max="26" width="11" style="34"/>
    <col min="27" max="27" width="18.125" style="34" bestFit="1" customWidth="1"/>
    <col min="28" max="28" width="12.875" style="34" bestFit="1" customWidth="1"/>
    <col min="29" max="30" width="11" style="34"/>
    <col min="31" max="31" width="11.625" style="34" bestFit="1" customWidth="1"/>
    <col min="32" max="32" width="12.875" style="34" bestFit="1" customWidth="1"/>
    <col min="33" max="33" width="10.75" style="34" bestFit="1" customWidth="1"/>
    <col min="34" max="34" width="11.625" style="34" bestFit="1" customWidth="1"/>
    <col min="35" max="35" width="12.875" style="34" bestFit="1" customWidth="1"/>
    <col min="36" max="16384" width="11" style="34"/>
  </cols>
  <sheetData>
    <row r="2" spans="2:35">
      <c r="B2" s="57" t="s">
        <v>22</v>
      </c>
      <c r="C2" s="58"/>
      <c r="D2" s="58"/>
      <c r="E2" s="58"/>
      <c r="F2" s="58"/>
      <c r="G2" s="59"/>
      <c r="I2" s="57" t="s">
        <v>22</v>
      </c>
      <c r="J2" s="58"/>
      <c r="K2" s="58"/>
      <c r="L2" s="58"/>
      <c r="M2" s="58"/>
      <c r="N2" s="59"/>
      <c r="P2" s="57" t="s">
        <v>22</v>
      </c>
      <c r="Q2" s="58"/>
      <c r="R2" s="58"/>
      <c r="S2" s="58"/>
      <c r="T2" s="58"/>
      <c r="U2" s="59"/>
      <c r="W2" s="57" t="s">
        <v>22</v>
      </c>
      <c r="X2" s="58"/>
      <c r="Y2" s="58"/>
      <c r="Z2" s="58"/>
      <c r="AA2" s="58"/>
      <c r="AB2" s="59"/>
      <c r="AD2" s="57" t="s">
        <v>22</v>
      </c>
      <c r="AE2" s="58"/>
      <c r="AF2" s="58"/>
      <c r="AG2" s="58"/>
      <c r="AH2" s="58"/>
      <c r="AI2" s="59"/>
    </row>
    <row r="3" spans="2:35">
      <c r="B3" s="61" t="s">
        <v>19</v>
      </c>
      <c r="C3" s="62"/>
      <c r="D3" s="62"/>
      <c r="E3" s="62"/>
      <c r="F3" s="62"/>
      <c r="G3" s="63"/>
      <c r="I3" s="61" t="s">
        <v>19</v>
      </c>
      <c r="J3" s="62"/>
      <c r="K3" s="62"/>
      <c r="L3" s="62"/>
      <c r="M3" s="62"/>
      <c r="N3" s="63"/>
      <c r="P3" s="61" t="s">
        <v>19</v>
      </c>
      <c r="Q3" s="62"/>
      <c r="R3" s="62"/>
      <c r="S3" s="62"/>
      <c r="T3" s="62"/>
      <c r="U3" s="63"/>
      <c r="W3" s="61" t="s">
        <v>19</v>
      </c>
      <c r="X3" s="62"/>
      <c r="Y3" s="62"/>
      <c r="Z3" s="62"/>
      <c r="AA3" s="62"/>
      <c r="AB3" s="63"/>
      <c r="AD3" s="61" t="s">
        <v>19</v>
      </c>
      <c r="AE3" s="62"/>
      <c r="AF3" s="62"/>
      <c r="AG3" s="62"/>
      <c r="AH3" s="62"/>
      <c r="AI3" s="63"/>
    </row>
    <row r="4" spans="2:35">
      <c r="B4" s="61" t="s">
        <v>20</v>
      </c>
      <c r="C4" s="62"/>
      <c r="D4" s="62"/>
      <c r="E4" s="62"/>
      <c r="F4" s="62"/>
      <c r="G4" s="63"/>
      <c r="I4" s="61" t="s">
        <v>20</v>
      </c>
      <c r="J4" s="62"/>
      <c r="K4" s="62"/>
      <c r="L4" s="62"/>
      <c r="M4" s="62"/>
      <c r="N4" s="63"/>
      <c r="P4" s="61" t="s">
        <v>20</v>
      </c>
      <c r="Q4" s="62"/>
      <c r="R4" s="62"/>
      <c r="S4" s="62"/>
      <c r="T4" s="62"/>
      <c r="U4" s="63"/>
      <c r="W4" s="61" t="s">
        <v>20</v>
      </c>
      <c r="X4" s="62"/>
      <c r="Y4" s="62"/>
      <c r="Z4" s="62"/>
      <c r="AA4" s="62"/>
      <c r="AB4" s="63"/>
      <c r="AD4" s="61" t="s">
        <v>20</v>
      </c>
      <c r="AE4" s="62"/>
      <c r="AF4" s="62"/>
      <c r="AG4" s="62"/>
      <c r="AH4" s="62"/>
      <c r="AI4" s="63"/>
    </row>
    <row r="5" spans="2:35">
      <c r="B5" s="64" t="s">
        <v>244</v>
      </c>
      <c r="C5" s="65"/>
      <c r="D5" s="65"/>
      <c r="E5" s="65"/>
      <c r="F5" s="65"/>
      <c r="G5" s="66"/>
      <c r="I5" s="64" t="s">
        <v>245</v>
      </c>
      <c r="J5" s="65"/>
      <c r="K5" s="65"/>
      <c r="L5" s="65"/>
      <c r="M5" s="65"/>
      <c r="N5" s="66"/>
      <c r="P5" s="64" t="s">
        <v>246</v>
      </c>
      <c r="Q5" s="65"/>
      <c r="R5" s="65"/>
      <c r="S5" s="65"/>
      <c r="T5" s="65"/>
      <c r="U5" s="66"/>
      <c r="W5" s="64" t="s">
        <v>247</v>
      </c>
      <c r="X5" s="65"/>
      <c r="Y5" s="65"/>
      <c r="Z5" s="65"/>
      <c r="AA5" s="65"/>
      <c r="AB5" s="66"/>
      <c r="AD5" s="64" t="s">
        <v>248</v>
      </c>
      <c r="AE5" s="65"/>
      <c r="AF5" s="65"/>
      <c r="AG5" s="65"/>
      <c r="AH5" s="65"/>
      <c r="AI5" s="66"/>
    </row>
    <row r="6" spans="2:35">
      <c r="B6" s="67" t="s">
        <v>28</v>
      </c>
      <c r="C6" s="68"/>
      <c r="D6" s="68"/>
      <c r="E6" s="68"/>
      <c r="F6" s="68"/>
      <c r="G6" s="69"/>
      <c r="I6" s="67" t="s">
        <v>28</v>
      </c>
      <c r="J6" s="68"/>
      <c r="K6" s="68"/>
      <c r="L6" s="68"/>
      <c r="M6" s="68"/>
      <c r="N6" s="69"/>
      <c r="P6" s="67" t="s">
        <v>28</v>
      </c>
      <c r="Q6" s="68"/>
      <c r="R6" s="68"/>
      <c r="S6" s="68"/>
      <c r="T6" s="68"/>
      <c r="U6" s="69"/>
      <c r="W6" s="67" t="s">
        <v>28</v>
      </c>
      <c r="X6" s="68"/>
      <c r="Y6" s="68"/>
      <c r="Z6" s="68"/>
      <c r="AA6" s="68"/>
      <c r="AB6" s="69"/>
      <c r="AD6" s="67" t="s">
        <v>28</v>
      </c>
      <c r="AE6" s="68"/>
      <c r="AF6" s="68"/>
      <c r="AG6" s="68"/>
      <c r="AH6" s="68"/>
      <c r="AI6" s="69"/>
    </row>
    <row r="7" spans="2:35" ht="36">
      <c r="B7" s="70" t="s">
        <v>29</v>
      </c>
      <c r="C7" s="71" t="s">
        <v>30</v>
      </c>
      <c r="D7" s="71" t="s">
        <v>31</v>
      </c>
      <c r="E7" s="71" t="s">
        <v>32</v>
      </c>
      <c r="F7" s="71" t="s">
        <v>33</v>
      </c>
      <c r="G7" s="71" t="s">
        <v>34</v>
      </c>
      <c r="I7" s="70" t="s">
        <v>29</v>
      </c>
      <c r="J7" s="71" t="s">
        <v>30</v>
      </c>
      <c r="K7" s="71" t="s">
        <v>31</v>
      </c>
      <c r="L7" s="71" t="s">
        <v>32</v>
      </c>
      <c r="M7" s="71" t="s">
        <v>33</v>
      </c>
      <c r="N7" s="71" t="s">
        <v>34</v>
      </c>
      <c r="P7" s="70" t="s">
        <v>29</v>
      </c>
      <c r="Q7" s="71" t="s">
        <v>30</v>
      </c>
      <c r="R7" s="71" t="s">
        <v>31</v>
      </c>
      <c r="S7" s="71" t="s">
        <v>32</v>
      </c>
      <c r="T7" s="71" t="s">
        <v>33</v>
      </c>
      <c r="U7" s="71" t="s">
        <v>34</v>
      </c>
      <c r="W7" s="70" t="s">
        <v>29</v>
      </c>
      <c r="X7" s="71" t="s">
        <v>30</v>
      </c>
      <c r="Y7" s="71" t="s">
        <v>31</v>
      </c>
      <c r="Z7" s="71" t="s">
        <v>32</v>
      </c>
      <c r="AA7" s="71" t="s">
        <v>33</v>
      </c>
      <c r="AB7" s="71" t="s">
        <v>34</v>
      </c>
      <c r="AD7" s="70" t="s">
        <v>29</v>
      </c>
      <c r="AE7" s="71" t="s">
        <v>30</v>
      </c>
      <c r="AF7" s="71" t="s">
        <v>31</v>
      </c>
      <c r="AG7" s="71" t="s">
        <v>32</v>
      </c>
      <c r="AH7" s="71" t="s">
        <v>33</v>
      </c>
      <c r="AI7" s="71" t="s">
        <v>34</v>
      </c>
    </row>
    <row r="8" spans="2:35">
      <c r="B8" s="73" t="s">
        <v>37</v>
      </c>
      <c r="C8" s="74">
        <v>4043129.4899999998</v>
      </c>
      <c r="D8" s="74">
        <v>103480434.03</v>
      </c>
      <c r="E8" s="74">
        <v>333682.68</v>
      </c>
      <c r="F8" s="74">
        <v>1696080.4</v>
      </c>
      <c r="G8" s="75">
        <v>109553326.60000001</v>
      </c>
      <c r="I8" s="73" t="s">
        <v>37</v>
      </c>
      <c r="J8" s="74">
        <v>4767843.7899999991</v>
      </c>
      <c r="K8" s="74">
        <v>103314962.16</v>
      </c>
      <c r="L8" s="74">
        <v>333100.42</v>
      </c>
      <c r="M8" s="74">
        <v>51720681.990000002</v>
      </c>
      <c r="N8" s="75">
        <v>160136588.35999998</v>
      </c>
      <c r="P8" s="73" t="s">
        <v>37</v>
      </c>
      <c r="Q8" s="74">
        <v>5963587.2499999991</v>
      </c>
      <c r="R8" s="74">
        <v>109581224.34999999</v>
      </c>
      <c r="S8" s="74">
        <v>354539.33</v>
      </c>
      <c r="T8" s="74">
        <v>54934417.810000002</v>
      </c>
      <c r="U8" s="75">
        <v>170833768.74000001</v>
      </c>
      <c r="W8" s="73" t="s">
        <v>37</v>
      </c>
      <c r="X8" s="74">
        <v>7771845.3899999997</v>
      </c>
      <c r="Y8" s="74">
        <v>105637978.45999999</v>
      </c>
      <c r="Z8" s="74">
        <v>342544.42</v>
      </c>
      <c r="AA8" s="74">
        <v>52933382.630000003</v>
      </c>
      <c r="AB8" s="75">
        <v>166685750.90000001</v>
      </c>
      <c r="AD8" s="73" t="s">
        <v>37</v>
      </c>
      <c r="AE8" s="74">
        <v>10511753.470000001</v>
      </c>
      <c r="AF8" s="74">
        <v>95094601.120000005</v>
      </c>
      <c r="AG8" s="74">
        <v>308260.06</v>
      </c>
      <c r="AH8" s="74">
        <v>47478002.559999995</v>
      </c>
      <c r="AI8" s="75">
        <v>153392617.21000001</v>
      </c>
    </row>
    <row r="9" spans="2:35">
      <c r="B9" s="73" t="s">
        <v>38</v>
      </c>
      <c r="C9" s="74">
        <v>4095323.9000000004</v>
      </c>
      <c r="D9" s="74">
        <v>113618776.61</v>
      </c>
      <c r="E9" s="74">
        <v>520358.25</v>
      </c>
      <c r="F9" s="74">
        <v>1862561.97</v>
      </c>
      <c r="G9" s="75">
        <v>120097020.73</v>
      </c>
      <c r="I9" s="73" t="s">
        <v>38</v>
      </c>
      <c r="J9" s="74">
        <v>4862022.6100000003</v>
      </c>
      <c r="K9" s="74">
        <v>109804080.59999999</v>
      </c>
      <c r="L9" s="74">
        <v>516295.42</v>
      </c>
      <c r="M9" s="74">
        <v>55150988.899999999</v>
      </c>
      <c r="N9" s="75">
        <v>170333387.53</v>
      </c>
      <c r="P9" s="73" t="s">
        <v>38</v>
      </c>
      <c r="Q9" s="74">
        <v>6087499.1399999997</v>
      </c>
      <c r="R9" s="74">
        <v>99450159.030000001</v>
      </c>
      <c r="S9" s="74">
        <v>490407.79</v>
      </c>
      <c r="T9" s="74">
        <v>49764485.219999999</v>
      </c>
      <c r="U9" s="75">
        <v>155792551.18000001</v>
      </c>
      <c r="W9" s="73" t="s">
        <v>38</v>
      </c>
      <c r="X9" s="74">
        <v>7953978.9499999983</v>
      </c>
      <c r="Y9" s="74">
        <v>102363235.06999999</v>
      </c>
      <c r="Z9" s="74">
        <v>509004.37</v>
      </c>
      <c r="AA9" s="74">
        <v>51199679.519999996</v>
      </c>
      <c r="AB9" s="75">
        <v>162025897.91</v>
      </c>
      <c r="AD9" s="73" t="s">
        <v>38</v>
      </c>
      <c r="AE9" s="74">
        <v>10799557.380000001</v>
      </c>
      <c r="AF9" s="74">
        <v>105211015</v>
      </c>
      <c r="AG9" s="74">
        <v>527569.91</v>
      </c>
      <c r="AH9" s="74">
        <v>52529298.559999995</v>
      </c>
      <c r="AI9" s="75">
        <v>169067440.84999999</v>
      </c>
    </row>
    <row r="10" spans="2:35">
      <c r="B10" s="73" t="s">
        <v>39</v>
      </c>
      <c r="C10" s="74">
        <v>4147544.57</v>
      </c>
      <c r="D10" s="74">
        <v>96484332.209999993</v>
      </c>
      <c r="E10" s="74">
        <v>311379.68</v>
      </c>
      <c r="F10" s="74">
        <v>1577668.37</v>
      </c>
      <c r="G10" s="75">
        <v>102520924.83</v>
      </c>
      <c r="I10" s="73" t="s">
        <v>39</v>
      </c>
      <c r="J10" s="74">
        <v>4937509.9700000007</v>
      </c>
      <c r="K10" s="74">
        <v>96270439.189999998</v>
      </c>
      <c r="L10" s="74">
        <v>310825.45</v>
      </c>
      <c r="M10" s="74">
        <v>48241309.5</v>
      </c>
      <c r="N10" s="75">
        <v>149760084.11000001</v>
      </c>
      <c r="P10" s="73" t="s">
        <v>39</v>
      </c>
      <c r="Q10" s="74">
        <v>6216442.7400000002</v>
      </c>
      <c r="R10" s="74">
        <v>95874263.709999993</v>
      </c>
      <c r="S10" s="74">
        <v>310154.82</v>
      </c>
      <c r="T10" s="74">
        <v>48028953.339999996</v>
      </c>
      <c r="U10" s="75">
        <v>150429814.60999998</v>
      </c>
      <c r="W10" s="73" t="s">
        <v>39</v>
      </c>
      <c r="X10" s="74">
        <v>8150696.3499999996</v>
      </c>
      <c r="Y10" s="74">
        <v>95442553.019999996</v>
      </c>
      <c r="Z10" s="74">
        <v>309270.81</v>
      </c>
      <c r="AA10" s="74">
        <v>47761414.219999999</v>
      </c>
      <c r="AB10" s="75">
        <v>151663934.39999998</v>
      </c>
      <c r="AD10" s="73" t="s">
        <v>39</v>
      </c>
      <c r="AE10" s="74">
        <v>11096647.799999999</v>
      </c>
      <c r="AF10" s="74">
        <v>94866106.049999997</v>
      </c>
      <c r="AG10" s="74">
        <v>308015.77</v>
      </c>
      <c r="AH10" s="74">
        <v>47412830.160000004</v>
      </c>
      <c r="AI10" s="75">
        <v>153683599.78</v>
      </c>
    </row>
    <row r="11" spans="2:35">
      <c r="B11" s="73" t="s">
        <v>40</v>
      </c>
      <c r="C11" s="74">
        <v>4176986.9799999995</v>
      </c>
      <c r="D11" s="74">
        <v>100027815.7</v>
      </c>
      <c r="E11" s="74">
        <v>512590.05</v>
      </c>
      <c r="F11" s="74">
        <v>1631194.28</v>
      </c>
      <c r="G11" s="75">
        <v>106348587.01000001</v>
      </c>
      <c r="I11" s="73" t="s">
        <v>40</v>
      </c>
      <c r="J11" s="74">
        <v>5027319.330000001</v>
      </c>
      <c r="K11" s="74">
        <v>106610557.64</v>
      </c>
      <c r="L11" s="74">
        <v>543683.61</v>
      </c>
      <c r="M11" s="74">
        <v>53392259.880000003</v>
      </c>
      <c r="N11" s="75">
        <v>165573820.46000001</v>
      </c>
      <c r="P11" s="73" t="s">
        <v>40</v>
      </c>
      <c r="Q11" s="74">
        <v>6350050.9300000006</v>
      </c>
      <c r="R11" s="74">
        <v>106171101.67</v>
      </c>
      <c r="S11" s="74">
        <v>552908.86</v>
      </c>
      <c r="T11" s="74">
        <v>53152883.43</v>
      </c>
      <c r="U11" s="75">
        <v>166226944.89000002</v>
      </c>
      <c r="W11" s="73" t="s">
        <v>40</v>
      </c>
      <c r="X11" s="74">
        <v>8357037.1400000006</v>
      </c>
      <c r="Y11" s="74">
        <v>112317180.93000001</v>
      </c>
      <c r="Z11" s="74">
        <v>584438.31000000006</v>
      </c>
      <c r="AA11" s="74">
        <v>56260164.359999999</v>
      </c>
      <c r="AB11" s="75">
        <v>177518820.74000001</v>
      </c>
      <c r="AD11" s="73" t="s">
        <v>40</v>
      </c>
      <c r="AE11" s="74">
        <v>11430876.51</v>
      </c>
      <c r="AF11" s="74">
        <v>108174231.95999999</v>
      </c>
      <c r="AG11" s="74">
        <v>582937.1</v>
      </c>
      <c r="AH11" s="74">
        <v>54147445.669999994</v>
      </c>
      <c r="AI11" s="75">
        <v>174335491.23999998</v>
      </c>
    </row>
    <row r="12" spans="2:35">
      <c r="B12" s="73" t="s">
        <v>41</v>
      </c>
      <c r="C12" s="74">
        <v>4235919.2399999993</v>
      </c>
      <c r="D12" s="74">
        <v>103450048.26000001</v>
      </c>
      <c r="E12" s="74">
        <v>333493.74</v>
      </c>
      <c r="F12" s="74">
        <v>1684487.82</v>
      </c>
      <c r="G12" s="75">
        <v>109703949.05999999</v>
      </c>
      <c r="I12" s="73" t="s">
        <v>41</v>
      </c>
      <c r="J12" s="74">
        <v>5116876.1800000006</v>
      </c>
      <c r="K12" s="74">
        <v>109657646.05</v>
      </c>
      <c r="L12" s="74">
        <v>355048.94</v>
      </c>
      <c r="M12" s="74">
        <v>55095941.089999996</v>
      </c>
      <c r="N12" s="75">
        <v>170225512.25999999</v>
      </c>
      <c r="P12" s="73" t="s">
        <v>41</v>
      </c>
      <c r="Q12" s="74">
        <v>6483878.3399999999</v>
      </c>
      <c r="R12" s="74">
        <v>105955790.92</v>
      </c>
      <c r="S12" s="74">
        <v>343194.29</v>
      </c>
      <c r="T12" s="74">
        <v>53130416.560000002</v>
      </c>
      <c r="U12" s="75">
        <v>165913280.11000001</v>
      </c>
      <c r="W12" s="73" t="s">
        <v>41</v>
      </c>
      <c r="X12" s="74">
        <v>8553240.1999999993</v>
      </c>
      <c r="Y12" s="74">
        <v>95477735.900000006</v>
      </c>
      <c r="Z12" s="74">
        <v>309092.88</v>
      </c>
      <c r="AA12" s="74">
        <v>47709792.839999996</v>
      </c>
      <c r="AB12" s="75">
        <v>152049861.81999999</v>
      </c>
      <c r="AD12" s="73" t="s">
        <v>41</v>
      </c>
      <c r="AE12" s="74">
        <v>11776075.399999999</v>
      </c>
      <c r="AF12" s="74">
        <v>98194728.680000007</v>
      </c>
      <c r="AG12" s="74">
        <v>318729.12</v>
      </c>
      <c r="AH12" s="74">
        <v>49035140.329999998</v>
      </c>
      <c r="AI12" s="75">
        <v>159324673.53000003</v>
      </c>
    </row>
    <row r="13" spans="2:35">
      <c r="B13" s="73" t="s">
        <v>42</v>
      </c>
      <c r="C13" s="74">
        <v>4265952.47</v>
      </c>
      <c r="D13" s="74">
        <v>110015059.15000001</v>
      </c>
      <c r="E13" s="74">
        <v>2314512.14</v>
      </c>
      <c r="F13" s="74">
        <v>1793594.54</v>
      </c>
      <c r="G13" s="75">
        <v>118389118.30000001</v>
      </c>
      <c r="I13" s="73" t="s">
        <v>42</v>
      </c>
      <c r="J13" s="74">
        <v>5217314.41</v>
      </c>
      <c r="K13" s="74">
        <v>99686447.530000001</v>
      </c>
      <c r="L13" s="74">
        <v>2378561.5299999998</v>
      </c>
      <c r="M13" s="74">
        <v>49913509.869999997</v>
      </c>
      <c r="N13" s="75">
        <v>157195833.34</v>
      </c>
      <c r="P13" s="73" t="s">
        <v>42</v>
      </c>
      <c r="Q13" s="74">
        <v>6627109.9299999997</v>
      </c>
      <c r="R13" s="74">
        <v>102677846.36</v>
      </c>
      <c r="S13" s="74">
        <v>2491716.96</v>
      </c>
      <c r="T13" s="74">
        <v>51394367.140000001</v>
      </c>
      <c r="U13" s="75">
        <v>163191040.38999999</v>
      </c>
      <c r="W13" s="73" t="s">
        <v>42</v>
      </c>
      <c r="X13" s="74">
        <v>8783932.4400000013</v>
      </c>
      <c r="Y13" s="74">
        <v>105646271.81999999</v>
      </c>
      <c r="Z13" s="74">
        <v>2609692.13</v>
      </c>
      <c r="AA13" s="74">
        <v>52792031.259999998</v>
      </c>
      <c r="AB13" s="75">
        <v>169831927.64999998</v>
      </c>
      <c r="AD13" s="73" t="s">
        <v>42</v>
      </c>
      <c r="AE13" s="74">
        <v>12180598.260000002</v>
      </c>
      <c r="AF13" s="74">
        <v>104896027.23</v>
      </c>
      <c r="AG13" s="74">
        <v>2721541.81</v>
      </c>
      <c r="AH13" s="74">
        <v>52377352.840000004</v>
      </c>
      <c r="AI13" s="75">
        <v>172175520.14000002</v>
      </c>
    </row>
    <row r="14" spans="2:35">
      <c r="B14" s="73" t="s">
        <v>43</v>
      </c>
      <c r="C14" s="74">
        <v>4335809.42</v>
      </c>
      <c r="D14" s="74">
        <v>99900891.299999997</v>
      </c>
      <c r="E14" s="74">
        <v>322299.96000000002</v>
      </c>
      <c r="F14" s="74">
        <v>1622514.26</v>
      </c>
      <c r="G14" s="75">
        <v>106181514.94</v>
      </c>
      <c r="I14" s="73" t="s">
        <v>43</v>
      </c>
      <c r="J14" s="74">
        <v>5306871.2700000005</v>
      </c>
      <c r="K14" s="74">
        <v>103091203.58</v>
      </c>
      <c r="L14" s="74">
        <v>332773.84999999998</v>
      </c>
      <c r="M14" s="74">
        <v>51616562.479999997</v>
      </c>
      <c r="N14" s="75">
        <v>160347411.17999998</v>
      </c>
      <c r="P14" s="73" t="s">
        <v>43</v>
      </c>
      <c r="Q14" s="74">
        <v>6770489.46</v>
      </c>
      <c r="R14" s="74">
        <v>102641540.42</v>
      </c>
      <c r="S14" s="74">
        <v>331992.78999999998</v>
      </c>
      <c r="T14" s="74">
        <v>51371753.129999995</v>
      </c>
      <c r="U14" s="75">
        <v>161115775.80000001</v>
      </c>
      <c r="W14" s="73" t="s">
        <v>43</v>
      </c>
      <c r="X14" s="74">
        <v>8994937.8199999984</v>
      </c>
      <c r="Y14" s="74">
        <v>108640315.52</v>
      </c>
      <c r="Z14" s="74">
        <v>352968.71</v>
      </c>
      <c r="AA14" s="74">
        <v>54463779.079999998</v>
      </c>
      <c r="AB14" s="75">
        <v>172452001.13</v>
      </c>
      <c r="AD14" s="73" t="s">
        <v>43</v>
      </c>
      <c r="AE14" s="74">
        <v>12594027.730000002</v>
      </c>
      <c r="AF14" s="74">
        <v>104647751.87</v>
      </c>
      <c r="AG14" s="74">
        <v>340367.1</v>
      </c>
      <c r="AH14" s="74">
        <v>52336604.589999996</v>
      </c>
      <c r="AI14" s="75">
        <v>169918751.28999999</v>
      </c>
    </row>
    <row r="15" spans="2:35">
      <c r="B15" s="73" t="s">
        <v>44</v>
      </c>
      <c r="C15" s="74">
        <v>4401748.4099999983</v>
      </c>
      <c r="D15" s="74">
        <v>106761939.98</v>
      </c>
      <c r="E15" s="74">
        <v>747000.72</v>
      </c>
      <c r="F15" s="74">
        <v>1731238.16</v>
      </c>
      <c r="G15" s="75">
        <v>113641927.27</v>
      </c>
      <c r="I15" s="73" t="s">
        <v>44</v>
      </c>
      <c r="J15" s="74">
        <v>5411231.1799999997</v>
      </c>
      <c r="K15" s="74">
        <v>109626027.54000001</v>
      </c>
      <c r="L15" s="74">
        <v>780769.12</v>
      </c>
      <c r="M15" s="74">
        <v>55038040.68</v>
      </c>
      <c r="N15" s="75">
        <v>170856068.52000001</v>
      </c>
      <c r="P15" s="73" t="s">
        <v>44</v>
      </c>
      <c r="Q15" s="74">
        <v>6928419.5</v>
      </c>
      <c r="R15" s="74">
        <v>105903029.95999999</v>
      </c>
      <c r="S15" s="74">
        <v>793570.63</v>
      </c>
      <c r="T15" s="74">
        <v>53060309.960000001</v>
      </c>
      <c r="U15" s="75">
        <v>166685330.04999998</v>
      </c>
      <c r="W15" s="73" t="s">
        <v>44</v>
      </c>
      <c r="X15" s="74">
        <v>9229666.3800000008</v>
      </c>
      <c r="Y15" s="74">
        <v>98743967.640000001</v>
      </c>
      <c r="Z15" s="74">
        <v>796557.14</v>
      </c>
      <c r="AA15" s="74">
        <v>49328882.549999997</v>
      </c>
      <c r="AB15" s="75">
        <v>158099073.70999998</v>
      </c>
      <c r="AD15" s="73" t="s">
        <v>44</v>
      </c>
      <c r="AE15" s="74">
        <v>13028893.249999998</v>
      </c>
      <c r="AF15" s="74">
        <v>101378574.86</v>
      </c>
      <c r="AG15" s="74">
        <v>833630.24</v>
      </c>
      <c r="AH15" s="74">
        <v>50607681.310000002</v>
      </c>
      <c r="AI15" s="75">
        <v>165848779.66</v>
      </c>
    </row>
    <row r="16" spans="2:35">
      <c r="B16" s="73" t="s">
        <v>45</v>
      </c>
      <c r="C16" s="74">
        <v>4471605.3600000003</v>
      </c>
      <c r="D16" s="74">
        <v>106617446.26000001</v>
      </c>
      <c r="E16" s="74">
        <v>1940166.03</v>
      </c>
      <c r="F16" s="74">
        <v>1728023.26</v>
      </c>
      <c r="G16" s="75">
        <v>114757240.91000001</v>
      </c>
      <c r="I16" s="73" t="s">
        <v>45</v>
      </c>
      <c r="J16" s="74">
        <v>5516304.3999999994</v>
      </c>
      <c r="K16" s="74">
        <v>102972694.75</v>
      </c>
      <c r="L16" s="74">
        <v>2008214.61</v>
      </c>
      <c r="M16" s="74">
        <v>51579425.829999998</v>
      </c>
      <c r="N16" s="75">
        <v>162076639.59</v>
      </c>
      <c r="P16" s="73" t="s">
        <v>45</v>
      </c>
      <c r="Q16" s="74">
        <v>7082061.4400000004</v>
      </c>
      <c r="R16" s="74">
        <v>106043172.39</v>
      </c>
      <c r="S16" s="74">
        <v>2102221.89</v>
      </c>
      <c r="T16" s="74">
        <v>53035965.960000001</v>
      </c>
      <c r="U16" s="75">
        <v>168263421.68000001</v>
      </c>
      <c r="W16" s="73" t="s">
        <v>45</v>
      </c>
      <c r="X16" s="74">
        <v>9469877.4499999993</v>
      </c>
      <c r="Y16" s="74">
        <v>105433628.51000001</v>
      </c>
      <c r="Z16" s="74">
        <v>2189032.34</v>
      </c>
      <c r="AA16" s="74">
        <v>52699227.32</v>
      </c>
      <c r="AB16" s="75">
        <v>169791765.62</v>
      </c>
      <c r="AD16" s="73" t="s">
        <v>45</v>
      </c>
      <c r="AE16" s="74">
        <v>13480615.439999998</v>
      </c>
      <c r="AF16" s="74">
        <v>111252634.14</v>
      </c>
      <c r="AG16" s="74">
        <v>2301599.79</v>
      </c>
      <c r="AH16" s="74">
        <v>55622339.649999999</v>
      </c>
      <c r="AI16" s="75">
        <v>182657189.02000001</v>
      </c>
    </row>
    <row r="17" spans="2:35">
      <c r="B17" s="73" t="s">
        <v>46</v>
      </c>
      <c r="C17" s="74">
        <v>4546745.8099999996</v>
      </c>
      <c r="D17" s="74">
        <v>103211535.12</v>
      </c>
      <c r="E17" s="74">
        <v>333252.53999999998</v>
      </c>
      <c r="F17" s="74">
        <v>51769075.849999994</v>
      </c>
      <c r="G17" s="75">
        <v>159860609.31999999</v>
      </c>
      <c r="I17" s="73" t="s">
        <v>46</v>
      </c>
      <c r="J17" s="74">
        <v>5620926.1199999992</v>
      </c>
      <c r="K17" s="74">
        <v>102942472.37</v>
      </c>
      <c r="L17" s="74">
        <v>332596.78000000003</v>
      </c>
      <c r="M17" s="74">
        <v>51560349.879999995</v>
      </c>
      <c r="N17" s="75">
        <v>160456345.15000001</v>
      </c>
      <c r="P17" s="73" t="s">
        <v>46</v>
      </c>
      <c r="Q17" s="74">
        <v>7249644.4400000004</v>
      </c>
      <c r="R17" s="74">
        <v>109059954.38</v>
      </c>
      <c r="S17" s="74">
        <v>353847.96</v>
      </c>
      <c r="T17" s="74">
        <v>54721161.519999996</v>
      </c>
      <c r="U17" s="75">
        <v>171384608.29999998</v>
      </c>
      <c r="W17" s="73" t="s">
        <v>46</v>
      </c>
      <c r="X17" s="74">
        <v>9715120.2100000009</v>
      </c>
      <c r="Y17" s="74">
        <v>105200673.41</v>
      </c>
      <c r="Z17" s="74">
        <v>341613.31</v>
      </c>
      <c r="AA17" s="74">
        <v>52666831.219999999</v>
      </c>
      <c r="AB17" s="75">
        <v>167924238.15000001</v>
      </c>
      <c r="AD17" s="73" t="s">
        <v>46</v>
      </c>
      <c r="AE17" s="74">
        <v>13953030.119999999</v>
      </c>
      <c r="AF17" s="74">
        <v>94548334.700000003</v>
      </c>
      <c r="AG17" s="74">
        <v>306996.15000000002</v>
      </c>
      <c r="AH17" s="74">
        <v>47154357.82</v>
      </c>
      <c r="AI17" s="75">
        <v>155962718.79000002</v>
      </c>
    </row>
    <row r="18" spans="2:35">
      <c r="B18" s="73" t="s">
        <v>47</v>
      </c>
      <c r="C18" s="74">
        <v>4612318.3999999994</v>
      </c>
      <c r="D18" s="74">
        <v>113385713.04000001</v>
      </c>
      <c r="E18" s="74">
        <v>366477.88</v>
      </c>
      <c r="F18" s="74">
        <v>56928511.259999998</v>
      </c>
      <c r="G18" s="75">
        <v>175293020.58000001</v>
      </c>
      <c r="I18" s="73" t="s">
        <v>47</v>
      </c>
      <c r="J18" s="74">
        <v>5735433.8300000001</v>
      </c>
      <c r="K18" s="74">
        <v>106220498.12</v>
      </c>
      <c r="L18" s="74">
        <v>343604.97</v>
      </c>
      <c r="M18" s="74">
        <v>53258965.120000005</v>
      </c>
      <c r="N18" s="75">
        <v>165558502.04000002</v>
      </c>
      <c r="P18" s="73" t="s">
        <v>47</v>
      </c>
      <c r="Q18" s="74">
        <v>7412343.6800000006</v>
      </c>
      <c r="R18" s="74">
        <v>99133498.480000004</v>
      </c>
      <c r="S18" s="74">
        <v>320638.09000000003</v>
      </c>
      <c r="T18" s="74">
        <v>49567313.57</v>
      </c>
      <c r="U18" s="75">
        <v>156433793.82000002</v>
      </c>
      <c r="W18" s="73" t="s">
        <v>47</v>
      </c>
      <c r="X18" s="74">
        <v>9969053.8600000013</v>
      </c>
      <c r="Y18" s="74">
        <v>101929403.28</v>
      </c>
      <c r="Z18" s="74">
        <v>330491.57</v>
      </c>
      <c r="AA18" s="74">
        <v>50935809.979999997</v>
      </c>
      <c r="AB18" s="75">
        <v>163164758.69</v>
      </c>
      <c r="AD18" s="73" t="s">
        <v>47</v>
      </c>
      <c r="AE18" s="74">
        <v>14448927.959999999</v>
      </c>
      <c r="AF18" s="74">
        <v>104586783.38</v>
      </c>
      <c r="AG18" s="74">
        <v>339647.6</v>
      </c>
      <c r="AH18" s="74">
        <v>52160508.589999996</v>
      </c>
      <c r="AI18" s="75">
        <v>171535867.52999997</v>
      </c>
    </row>
    <row r="19" spans="2:35">
      <c r="B19" s="73" t="s">
        <v>48</v>
      </c>
      <c r="C19" s="74">
        <v>4701495.0599999996</v>
      </c>
      <c r="D19" s="74">
        <v>99782432.569999993</v>
      </c>
      <c r="E19" s="74">
        <v>1057132.23</v>
      </c>
      <c r="F19" s="74">
        <v>50012512.310000002</v>
      </c>
      <c r="G19" s="75">
        <v>155553572.17000002</v>
      </c>
      <c r="I19" s="73" t="s">
        <v>48</v>
      </c>
      <c r="J19" s="74">
        <v>5844195.7400000002</v>
      </c>
      <c r="K19" s="74">
        <v>106188028.33</v>
      </c>
      <c r="L19" s="74">
        <v>1108013.24</v>
      </c>
      <c r="M19" s="74">
        <v>53238522.769999996</v>
      </c>
      <c r="N19" s="75">
        <v>166378760.07999998</v>
      </c>
      <c r="P19" s="73" t="s">
        <v>48</v>
      </c>
      <c r="Q19" s="74">
        <v>7589227.0300000003</v>
      </c>
      <c r="R19" s="74">
        <v>105860299.18000001</v>
      </c>
      <c r="S19" s="74">
        <v>1137685.6200000001</v>
      </c>
      <c r="T19" s="74">
        <v>52959849</v>
      </c>
      <c r="U19" s="75">
        <v>167547060.83000001</v>
      </c>
      <c r="W19" s="73" t="s">
        <v>48</v>
      </c>
      <c r="X19" s="74">
        <v>10238019.1</v>
      </c>
      <c r="Y19" s="74">
        <v>111876948.79000001</v>
      </c>
      <c r="Z19" s="74">
        <v>1190217.29</v>
      </c>
      <c r="AA19" s="74">
        <v>55993247.700000003</v>
      </c>
      <c r="AB19" s="75">
        <v>179298432.88</v>
      </c>
      <c r="AD19" s="73" t="s">
        <v>48</v>
      </c>
      <c r="AE19" s="74">
        <v>14961567.780000001</v>
      </c>
      <c r="AF19" s="74">
        <v>107513614.3</v>
      </c>
      <c r="AG19" s="74">
        <v>1210309.0900000001</v>
      </c>
      <c r="AH19" s="74">
        <v>53793978.609999999</v>
      </c>
      <c r="AI19" s="75">
        <v>177479469.78</v>
      </c>
    </row>
    <row r="20" spans="2:35">
      <c r="B20" s="80" t="s">
        <v>49</v>
      </c>
      <c r="C20" s="81">
        <v>52034579.109999999</v>
      </c>
      <c r="D20" s="81">
        <v>1256736424.2299998</v>
      </c>
      <c r="E20" s="81">
        <v>9092345.9000000004</v>
      </c>
      <c r="F20" s="81">
        <v>174037462.47999999</v>
      </c>
      <c r="G20" s="81">
        <v>1491900811.72</v>
      </c>
      <c r="I20" s="80" t="s">
        <v>49</v>
      </c>
      <c r="J20" s="81">
        <v>63363848.829999998</v>
      </c>
      <c r="K20" s="81">
        <v>1256385057.8599999</v>
      </c>
      <c r="L20" s="81">
        <v>9343487.9399999995</v>
      </c>
      <c r="M20" s="81">
        <v>629806557.99000001</v>
      </c>
      <c r="N20" s="81">
        <v>1958898952.6199999</v>
      </c>
      <c r="P20" s="80" t="s">
        <v>49</v>
      </c>
      <c r="Q20" s="81">
        <v>80760753.879999995</v>
      </c>
      <c r="R20" s="81">
        <v>1248351880.8499999</v>
      </c>
      <c r="S20" s="81">
        <v>9582879.0300000012</v>
      </c>
      <c r="T20" s="81">
        <v>625121876.63999999</v>
      </c>
      <c r="U20" s="81">
        <v>1963817390.3999999</v>
      </c>
      <c r="W20" s="80" t="s">
        <v>49</v>
      </c>
      <c r="X20" s="81">
        <v>107187405.29000001</v>
      </c>
      <c r="Y20" s="81">
        <v>1248709892.3499999</v>
      </c>
      <c r="Z20" s="81">
        <v>9864923.2799999975</v>
      </c>
      <c r="AA20" s="81">
        <v>624744242.68000007</v>
      </c>
      <c r="AB20" s="81">
        <v>1990506463.6000004</v>
      </c>
      <c r="AD20" s="80" t="s">
        <v>49</v>
      </c>
      <c r="AE20" s="81">
        <v>150262571.09999999</v>
      </c>
      <c r="AF20" s="81">
        <v>1230364403.29</v>
      </c>
      <c r="AG20" s="81">
        <v>10099603.739999998</v>
      </c>
      <c r="AH20" s="81">
        <v>614655540.68999994</v>
      </c>
      <c r="AI20" s="81">
        <v>2005382118.8200002</v>
      </c>
    </row>
    <row r="21" spans="2:35">
      <c r="B21" s="83" t="s">
        <v>50</v>
      </c>
      <c r="C21" s="83"/>
      <c r="D21" s="83"/>
      <c r="E21" s="84"/>
      <c r="F21" s="84"/>
      <c r="G21" s="84"/>
      <c r="I21" s="83" t="s">
        <v>50</v>
      </c>
      <c r="J21" s="83"/>
      <c r="K21" s="83"/>
      <c r="L21" s="84"/>
      <c r="M21" s="84"/>
      <c r="N21" s="84"/>
      <c r="P21" s="83" t="s">
        <v>50</v>
      </c>
      <c r="Q21" s="83"/>
      <c r="R21" s="83"/>
      <c r="S21" s="84"/>
      <c r="T21" s="84"/>
      <c r="U21" s="84"/>
      <c r="W21" s="83" t="s">
        <v>50</v>
      </c>
      <c r="X21" s="83"/>
      <c r="Y21" s="83"/>
      <c r="Z21" s="84"/>
      <c r="AA21" s="84"/>
      <c r="AB21" s="84"/>
      <c r="AD21" s="83" t="s">
        <v>50</v>
      </c>
      <c r="AE21" s="83"/>
      <c r="AF21" s="83"/>
      <c r="AG21" s="84"/>
      <c r="AH21" s="84"/>
      <c r="AI21" s="84"/>
    </row>
    <row r="24" spans="2:35">
      <c r="B24" s="57" t="s">
        <v>22</v>
      </c>
      <c r="C24" s="58"/>
      <c r="D24" s="58"/>
      <c r="E24" s="58"/>
      <c r="F24" s="58"/>
      <c r="G24" s="59"/>
      <c r="I24" s="57" t="s">
        <v>22</v>
      </c>
      <c r="J24" s="58"/>
      <c r="K24" s="58"/>
      <c r="L24" s="58"/>
      <c r="M24" s="58"/>
      <c r="N24" s="59"/>
      <c r="P24" s="57" t="s">
        <v>22</v>
      </c>
      <c r="Q24" s="58"/>
      <c r="R24" s="58"/>
      <c r="S24" s="58"/>
      <c r="T24" s="58"/>
      <c r="U24" s="59"/>
      <c r="W24" s="57" t="s">
        <v>22</v>
      </c>
      <c r="X24" s="58"/>
      <c r="Y24" s="58"/>
      <c r="Z24" s="58"/>
      <c r="AA24" s="58"/>
      <c r="AB24" s="59"/>
      <c r="AD24" s="57" t="s">
        <v>22</v>
      </c>
      <c r="AE24" s="58"/>
      <c r="AF24" s="58"/>
      <c r="AG24" s="58"/>
      <c r="AH24" s="58"/>
      <c r="AI24" s="59"/>
    </row>
    <row r="25" spans="2:35">
      <c r="B25" s="61" t="s">
        <v>19</v>
      </c>
      <c r="C25" s="62"/>
      <c r="D25" s="62"/>
      <c r="E25" s="62"/>
      <c r="F25" s="62"/>
      <c r="G25" s="63"/>
      <c r="I25" s="61" t="s">
        <v>19</v>
      </c>
      <c r="J25" s="62"/>
      <c r="K25" s="62"/>
      <c r="L25" s="62"/>
      <c r="M25" s="62"/>
      <c r="N25" s="63"/>
      <c r="P25" s="61" t="s">
        <v>19</v>
      </c>
      <c r="Q25" s="62"/>
      <c r="R25" s="62"/>
      <c r="S25" s="62"/>
      <c r="T25" s="62"/>
      <c r="U25" s="63"/>
      <c r="W25" s="61" t="s">
        <v>19</v>
      </c>
      <c r="X25" s="62"/>
      <c r="Y25" s="62"/>
      <c r="Z25" s="62"/>
      <c r="AA25" s="62"/>
      <c r="AB25" s="63"/>
      <c r="AD25" s="61" t="s">
        <v>19</v>
      </c>
      <c r="AE25" s="62"/>
      <c r="AF25" s="62"/>
      <c r="AG25" s="62"/>
      <c r="AH25" s="62"/>
      <c r="AI25" s="63"/>
    </row>
    <row r="26" spans="2:35">
      <c r="B26" s="61" t="s">
        <v>20</v>
      </c>
      <c r="C26" s="62"/>
      <c r="D26" s="62"/>
      <c r="E26" s="62"/>
      <c r="F26" s="62"/>
      <c r="G26" s="63"/>
      <c r="I26" s="61" t="s">
        <v>20</v>
      </c>
      <c r="J26" s="62"/>
      <c r="K26" s="62"/>
      <c r="L26" s="62"/>
      <c r="M26" s="62"/>
      <c r="N26" s="63"/>
      <c r="P26" s="61" t="s">
        <v>20</v>
      </c>
      <c r="Q26" s="62"/>
      <c r="R26" s="62"/>
      <c r="S26" s="62"/>
      <c r="T26" s="62"/>
      <c r="U26" s="63"/>
      <c r="W26" s="61" t="s">
        <v>20</v>
      </c>
      <c r="X26" s="62"/>
      <c r="Y26" s="62"/>
      <c r="Z26" s="62"/>
      <c r="AA26" s="62"/>
      <c r="AB26" s="63"/>
      <c r="AD26" s="61" t="s">
        <v>20</v>
      </c>
      <c r="AE26" s="62"/>
      <c r="AF26" s="62"/>
      <c r="AG26" s="62"/>
      <c r="AH26" s="62"/>
      <c r="AI26" s="63"/>
    </row>
    <row r="27" spans="2:35">
      <c r="B27" s="64" t="s">
        <v>249</v>
      </c>
      <c r="C27" s="65"/>
      <c r="D27" s="65"/>
      <c r="E27" s="65"/>
      <c r="F27" s="65"/>
      <c r="G27" s="66"/>
      <c r="I27" s="64" t="s">
        <v>250</v>
      </c>
      <c r="J27" s="65"/>
      <c r="K27" s="65"/>
      <c r="L27" s="65"/>
      <c r="M27" s="65"/>
      <c r="N27" s="66"/>
      <c r="P27" s="64" t="s">
        <v>251</v>
      </c>
      <c r="Q27" s="65"/>
      <c r="R27" s="65"/>
      <c r="S27" s="65"/>
      <c r="T27" s="65"/>
      <c r="U27" s="66"/>
      <c r="W27" s="64" t="s">
        <v>252</v>
      </c>
      <c r="X27" s="65"/>
      <c r="Y27" s="65"/>
      <c r="Z27" s="65"/>
      <c r="AA27" s="65"/>
      <c r="AB27" s="66"/>
      <c r="AD27" s="64" t="s">
        <v>253</v>
      </c>
      <c r="AE27" s="65"/>
      <c r="AF27" s="65"/>
      <c r="AG27" s="65"/>
      <c r="AH27" s="65"/>
      <c r="AI27" s="66"/>
    </row>
    <row r="28" spans="2:35">
      <c r="B28" s="67" t="s">
        <v>28</v>
      </c>
      <c r="C28" s="68"/>
      <c r="D28" s="68"/>
      <c r="E28" s="68"/>
      <c r="F28" s="68"/>
      <c r="G28" s="69"/>
      <c r="I28" s="67" t="s">
        <v>28</v>
      </c>
      <c r="J28" s="68"/>
      <c r="K28" s="68"/>
      <c r="L28" s="68"/>
      <c r="M28" s="68"/>
      <c r="N28" s="69"/>
      <c r="P28" s="67" t="s">
        <v>28</v>
      </c>
      <c r="Q28" s="68"/>
      <c r="R28" s="68"/>
      <c r="S28" s="68"/>
      <c r="T28" s="68"/>
      <c r="U28" s="69"/>
      <c r="W28" s="67" t="s">
        <v>28</v>
      </c>
      <c r="X28" s="68"/>
      <c r="Y28" s="68"/>
      <c r="Z28" s="68"/>
      <c r="AA28" s="68"/>
      <c r="AB28" s="69"/>
      <c r="AD28" s="67" t="s">
        <v>28</v>
      </c>
      <c r="AE28" s="68"/>
      <c r="AF28" s="68"/>
      <c r="AG28" s="68"/>
      <c r="AH28" s="68"/>
      <c r="AI28" s="69"/>
    </row>
    <row r="29" spans="2:35" ht="36">
      <c r="B29" s="70" t="s">
        <v>29</v>
      </c>
      <c r="C29" s="71" t="s">
        <v>30</v>
      </c>
      <c r="D29" s="71" t="s">
        <v>31</v>
      </c>
      <c r="E29" s="71" t="s">
        <v>32</v>
      </c>
      <c r="F29" s="71" t="s">
        <v>33</v>
      </c>
      <c r="G29" s="71" t="s">
        <v>34</v>
      </c>
      <c r="I29" s="70" t="s">
        <v>29</v>
      </c>
      <c r="J29" s="71" t="s">
        <v>30</v>
      </c>
      <c r="K29" s="71" t="s">
        <v>31</v>
      </c>
      <c r="L29" s="71" t="s">
        <v>32</v>
      </c>
      <c r="M29" s="71" t="s">
        <v>33</v>
      </c>
      <c r="N29" s="71" t="s">
        <v>34</v>
      </c>
      <c r="P29" s="70" t="s">
        <v>29</v>
      </c>
      <c r="Q29" s="71" t="s">
        <v>30</v>
      </c>
      <c r="R29" s="71" t="s">
        <v>31</v>
      </c>
      <c r="S29" s="71" t="s">
        <v>32</v>
      </c>
      <c r="T29" s="71" t="s">
        <v>33</v>
      </c>
      <c r="U29" s="71" t="s">
        <v>34</v>
      </c>
      <c r="W29" s="70" t="s">
        <v>29</v>
      </c>
      <c r="X29" s="71" t="s">
        <v>30</v>
      </c>
      <c r="Y29" s="71" t="s">
        <v>31</v>
      </c>
      <c r="Z29" s="71" t="s">
        <v>32</v>
      </c>
      <c r="AA29" s="71" t="s">
        <v>33</v>
      </c>
      <c r="AB29" s="71" t="s">
        <v>34</v>
      </c>
      <c r="AD29" s="70" t="s">
        <v>29</v>
      </c>
      <c r="AE29" s="71" t="s">
        <v>30</v>
      </c>
      <c r="AF29" s="71" t="s">
        <v>31</v>
      </c>
      <c r="AG29" s="71" t="s">
        <v>32</v>
      </c>
      <c r="AH29" s="71" t="s">
        <v>33</v>
      </c>
      <c r="AI29" s="71" t="s">
        <v>34</v>
      </c>
    </row>
    <row r="30" spans="2:35">
      <c r="B30" s="73" t="s">
        <v>37</v>
      </c>
      <c r="C30" s="74">
        <v>1310326.6400000001</v>
      </c>
      <c r="D30" s="74">
        <v>4785544.1500000004</v>
      </c>
      <c r="E30" s="74">
        <v>400</v>
      </c>
      <c r="F30" s="74">
        <v>1337745.77</v>
      </c>
      <c r="G30" s="75">
        <v>7434016.5600000005</v>
      </c>
      <c r="I30" s="73" t="s">
        <v>37</v>
      </c>
      <c r="J30" s="74">
        <v>1440648.9700000002</v>
      </c>
      <c r="K30" s="74">
        <v>4679494.47</v>
      </c>
      <c r="L30" s="74">
        <v>400</v>
      </c>
      <c r="M30" s="74">
        <v>1308100.76</v>
      </c>
      <c r="N30" s="75">
        <v>7428644.1999999993</v>
      </c>
      <c r="P30" s="73" t="s">
        <v>37</v>
      </c>
      <c r="Q30" s="74">
        <v>1492789.77</v>
      </c>
      <c r="R30" s="74">
        <v>4712333.04</v>
      </c>
      <c r="S30" s="74">
        <v>400</v>
      </c>
      <c r="T30" s="74">
        <v>1317280.42</v>
      </c>
      <c r="U30" s="75">
        <v>7522803.2300000004</v>
      </c>
      <c r="W30" s="73" t="s">
        <v>37</v>
      </c>
      <c r="X30" s="74">
        <v>1736012.14</v>
      </c>
      <c r="Y30" s="74">
        <v>4439183.5</v>
      </c>
      <c r="Z30" s="74">
        <v>400</v>
      </c>
      <c r="AA30" s="74">
        <v>2208397.84</v>
      </c>
      <c r="AB30" s="75">
        <v>8383993.4799999995</v>
      </c>
      <c r="AD30" s="73" t="s">
        <v>37</v>
      </c>
      <c r="AE30" s="74">
        <v>2070604.76</v>
      </c>
      <c r="AF30" s="74">
        <v>4025344.24</v>
      </c>
      <c r="AG30" s="74">
        <v>400</v>
      </c>
      <c r="AH30" s="74">
        <v>2002521.75</v>
      </c>
      <c r="AI30" s="75">
        <v>8098870.75</v>
      </c>
    </row>
    <row r="31" spans="2:35">
      <c r="B31" s="73" t="s">
        <v>38</v>
      </c>
      <c r="C31" s="74">
        <v>1135055.27</v>
      </c>
      <c r="D31" s="74">
        <v>5085953.07</v>
      </c>
      <c r="E31" s="74">
        <v>400</v>
      </c>
      <c r="F31" s="74">
        <v>1421721.75</v>
      </c>
      <c r="G31" s="75">
        <v>7643130.0899999999</v>
      </c>
      <c r="I31" s="73" t="s">
        <v>38</v>
      </c>
      <c r="J31" s="74">
        <v>1360769.56</v>
      </c>
      <c r="K31" s="74">
        <v>4821558.7</v>
      </c>
      <c r="L31" s="74">
        <v>400</v>
      </c>
      <c r="M31" s="74">
        <v>1347813.24</v>
      </c>
      <c r="N31" s="75">
        <v>7530541.5</v>
      </c>
      <c r="P31" s="73" t="s">
        <v>38</v>
      </c>
      <c r="Q31" s="74">
        <v>1680538.44</v>
      </c>
      <c r="R31" s="74">
        <v>4409178.92</v>
      </c>
      <c r="S31" s="74">
        <v>400</v>
      </c>
      <c r="T31" s="74">
        <v>2193471.2200000002</v>
      </c>
      <c r="U31" s="75">
        <v>8283588.5800000001</v>
      </c>
      <c r="W31" s="73" t="s">
        <v>38</v>
      </c>
      <c r="X31" s="74">
        <v>1748763.28</v>
      </c>
      <c r="Y31" s="74">
        <v>4428808.9000000004</v>
      </c>
      <c r="Z31" s="74">
        <v>400</v>
      </c>
      <c r="AA31" s="74">
        <v>2203236.7000000002</v>
      </c>
      <c r="AB31" s="75">
        <v>8381208.8800000008</v>
      </c>
      <c r="AD31" s="73" t="s">
        <v>38</v>
      </c>
      <c r="AE31" s="74">
        <v>1918692.2199999997</v>
      </c>
      <c r="AF31" s="74">
        <v>4290580.0199999996</v>
      </c>
      <c r="AG31" s="74">
        <v>400</v>
      </c>
      <c r="AH31" s="74">
        <v>2134470.8199999998</v>
      </c>
      <c r="AI31" s="75">
        <v>8344143.0599999987</v>
      </c>
    </row>
    <row r="32" spans="2:35">
      <c r="B32" s="73" t="s">
        <v>39</v>
      </c>
      <c r="C32" s="74">
        <v>1988725.6099999999</v>
      </c>
      <c r="D32" s="74">
        <v>4155326.37</v>
      </c>
      <c r="E32" s="74">
        <v>400</v>
      </c>
      <c r="F32" s="74">
        <v>1161575.3799999999</v>
      </c>
      <c r="G32" s="75">
        <v>7306027.3600000003</v>
      </c>
      <c r="I32" s="73" t="s">
        <v>39</v>
      </c>
      <c r="J32" s="74">
        <v>1921703.81</v>
      </c>
      <c r="K32" s="74">
        <v>4211518.7300000004</v>
      </c>
      <c r="L32" s="74">
        <v>400</v>
      </c>
      <c r="M32" s="74">
        <v>1177283.33</v>
      </c>
      <c r="N32" s="75">
        <v>7310905.870000001</v>
      </c>
      <c r="P32" s="73" t="s">
        <v>39</v>
      </c>
      <c r="Q32" s="74">
        <v>2145989.65</v>
      </c>
      <c r="R32" s="74">
        <v>4106162.49</v>
      </c>
      <c r="S32" s="74">
        <v>400</v>
      </c>
      <c r="T32" s="74">
        <v>2042727.09</v>
      </c>
      <c r="U32" s="75">
        <v>8295279.2300000004</v>
      </c>
      <c r="W32" s="73" t="s">
        <v>39</v>
      </c>
      <c r="X32" s="74">
        <v>2287823.5499999998</v>
      </c>
      <c r="Y32" s="74">
        <v>3990775.05</v>
      </c>
      <c r="Z32" s="74">
        <v>400</v>
      </c>
      <c r="AA32" s="74">
        <v>1985324.33</v>
      </c>
      <c r="AB32" s="75">
        <v>8264322.9299999997</v>
      </c>
      <c r="AD32" s="73" t="s">
        <v>39</v>
      </c>
      <c r="AE32" s="74">
        <v>2442436.9099999997</v>
      </c>
      <c r="AF32" s="74">
        <v>3865005.92</v>
      </c>
      <c r="AG32" s="74">
        <v>400</v>
      </c>
      <c r="AH32" s="74">
        <v>1922756.91</v>
      </c>
      <c r="AI32" s="75">
        <v>8230599.7400000002</v>
      </c>
    </row>
    <row r="33" spans="2:35">
      <c r="B33" s="73" t="s">
        <v>40</v>
      </c>
      <c r="C33" s="74">
        <v>1434974.02</v>
      </c>
      <c r="D33" s="74">
        <v>4605527.84</v>
      </c>
      <c r="E33" s="74">
        <v>400</v>
      </c>
      <c r="F33" s="74">
        <v>1287424.21</v>
      </c>
      <c r="G33" s="75">
        <v>7328326.0699999994</v>
      </c>
      <c r="I33" s="73" t="s">
        <v>40</v>
      </c>
      <c r="J33" s="74">
        <v>1475338.7200000002</v>
      </c>
      <c r="K33" s="74">
        <v>4651268.5599999996</v>
      </c>
      <c r="L33" s="74">
        <v>400</v>
      </c>
      <c r="M33" s="74">
        <v>1300210.52</v>
      </c>
      <c r="N33" s="75">
        <v>7427217.7999999989</v>
      </c>
      <c r="P33" s="73" t="s">
        <v>40</v>
      </c>
      <c r="Q33" s="74">
        <v>1444576.2800000003</v>
      </c>
      <c r="R33" s="74">
        <v>4825753.72</v>
      </c>
      <c r="S33" s="74">
        <v>400</v>
      </c>
      <c r="T33" s="74">
        <v>2400708.17</v>
      </c>
      <c r="U33" s="75">
        <v>8671438.1699999999</v>
      </c>
      <c r="W33" s="73" t="s">
        <v>40</v>
      </c>
      <c r="X33" s="74">
        <v>1692947.61</v>
      </c>
      <c r="Y33" s="74">
        <v>4546772.4400000004</v>
      </c>
      <c r="Z33" s="74">
        <v>400</v>
      </c>
      <c r="AA33" s="74">
        <v>2261921.02</v>
      </c>
      <c r="AB33" s="75">
        <v>8502041.0700000003</v>
      </c>
      <c r="AD33" s="73" t="s">
        <v>40</v>
      </c>
      <c r="AE33" s="74">
        <v>1950739.75</v>
      </c>
      <c r="AF33" s="74">
        <v>4264517.43</v>
      </c>
      <c r="AG33" s="74">
        <v>400</v>
      </c>
      <c r="AH33" s="74">
        <v>2121505.25</v>
      </c>
      <c r="AI33" s="75">
        <v>8337162.4299999997</v>
      </c>
    </row>
    <row r="34" spans="2:35">
      <c r="B34" s="73" t="s">
        <v>41</v>
      </c>
      <c r="C34" s="74">
        <v>1542001.43</v>
      </c>
      <c r="D34" s="74">
        <v>4597228.9000000004</v>
      </c>
      <c r="E34" s="74">
        <v>400</v>
      </c>
      <c r="F34" s="74">
        <v>1285104.33</v>
      </c>
      <c r="G34" s="75">
        <v>7424734.6600000001</v>
      </c>
      <c r="I34" s="73" t="s">
        <v>41</v>
      </c>
      <c r="J34" s="74">
        <v>1580535.24</v>
      </c>
      <c r="K34" s="74">
        <v>4642451.78</v>
      </c>
      <c r="L34" s="74">
        <v>400</v>
      </c>
      <c r="M34" s="74">
        <v>1297745.8899999999</v>
      </c>
      <c r="N34" s="75">
        <v>7521132.9100000001</v>
      </c>
      <c r="P34" s="73" t="s">
        <v>41</v>
      </c>
      <c r="Q34" s="74">
        <v>1986026.1100000003</v>
      </c>
      <c r="R34" s="74">
        <v>4086781.41</v>
      </c>
      <c r="S34" s="74">
        <v>400</v>
      </c>
      <c r="T34" s="74">
        <v>2033085.42</v>
      </c>
      <c r="U34" s="75">
        <v>8106292.9400000004</v>
      </c>
      <c r="W34" s="73" t="s">
        <v>41</v>
      </c>
      <c r="X34" s="74">
        <v>2050592.95</v>
      </c>
      <c r="Y34" s="74">
        <v>4111048.01</v>
      </c>
      <c r="Z34" s="74">
        <v>400</v>
      </c>
      <c r="AA34" s="74">
        <v>2045157.53</v>
      </c>
      <c r="AB34" s="75">
        <v>8207198.4900000002</v>
      </c>
      <c r="AD34" s="73" t="s">
        <v>41</v>
      </c>
      <c r="AE34" s="74">
        <v>2133912.4699999997</v>
      </c>
      <c r="AF34" s="74">
        <v>4115670.57</v>
      </c>
      <c r="AG34" s="74">
        <v>400</v>
      </c>
      <c r="AH34" s="74">
        <v>2047457.15</v>
      </c>
      <c r="AI34" s="75">
        <v>8297440.1899999995</v>
      </c>
    </row>
    <row r="35" spans="2:35">
      <c r="B35" s="73" t="s">
        <v>42</v>
      </c>
      <c r="C35" s="74">
        <v>1364755.17</v>
      </c>
      <c r="D35" s="74">
        <v>4741254.6900000004</v>
      </c>
      <c r="E35" s="74">
        <v>400</v>
      </c>
      <c r="F35" s="74">
        <v>1325365.1399999999</v>
      </c>
      <c r="G35" s="75">
        <v>7431775</v>
      </c>
      <c r="I35" s="73" t="s">
        <v>42</v>
      </c>
      <c r="J35" s="74">
        <v>1587518.08</v>
      </c>
      <c r="K35" s="74">
        <v>4483554.51</v>
      </c>
      <c r="L35" s="74">
        <v>400</v>
      </c>
      <c r="M35" s="74">
        <v>1253327.92</v>
      </c>
      <c r="N35" s="75">
        <v>7324800.5099999998</v>
      </c>
      <c r="P35" s="73" t="s">
        <v>42</v>
      </c>
      <c r="Q35" s="74">
        <v>1645548.21</v>
      </c>
      <c r="R35" s="74">
        <v>4512782.1399999997</v>
      </c>
      <c r="S35" s="74">
        <v>400</v>
      </c>
      <c r="T35" s="74">
        <v>2245011.5699999998</v>
      </c>
      <c r="U35" s="75">
        <v>8403741.9199999999</v>
      </c>
      <c r="W35" s="73" t="s">
        <v>42</v>
      </c>
      <c r="X35" s="74">
        <v>1805924.1900000002</v>
      </c>
      <c r="Y35" s="74">
        <v>4382313.99</v>
      </c>
      <c r="Z35" s="74">
        <v>400</v>
      </c>
      <c r="AA35" s="74">
        <v>2180106.4900000002</v>
      </c>
      <c r="AB35" s="75">
        <v>8368744.6700000009</v>
      </c>
      <c r="AD35" s="73" t="s">
        <v>42</v>
      </c>
      <c r="AE35" s="74">
        <v>1815993.77</v>
      </c>
      <c r="AF35" s="74">
        <v>4513662.3899999997</v>
      </c>
      <c r="AG35" s="74">
        <v>400</v>
      </c>
      <c r="AH35" s="74">
        <v>2245449.48</v>
      </c>
      <c r="AI35" s="75">
        <v>8575505.6400000006</v>
      </c>
    </row>
    <row r="36" spans="2:35">
      <c r="B36" s="73" t="s">
        <v>43</v>
      </c>
      <c r="C36" s="74">
        <v>1562659.26</v>
      </c>
      <c r="D36" s="74">
        <v>4580418.16</v>
      </c>
      <c r="E36" s="74">
        <v>400</v>
      </c>
      <c r="F36" s="74">
        <v>1280405.08</v>
      </c>
      <c r="G36" s="75">
        <v>7423882.5</v>
      </c>
      <c r="I36" s="73" t="s">
        <v>43</v>
      </c>
      <c r="J36" s="74">
        <v>1692979.87</v>
      </c>
      <c r="K36" s="74">
        <v>4474373.3600000003</v>
      </c>
      <c r="L36" s="74">
        <v>400</v>
      </c>
      <c r="M36" s="74">
        <v>1250761.43</v>
      </c>
      <c r="N36" s="75">
        <v>7418514.6600000001</v>
      </c>
      <c r="P36" s="73" t="s">
        <v>43</v>
      </c>
      <c r="Q36" s="74">
        <v>1661753.48</v>
      </c>
      <c r="R36" s="74">
        <v>4648204.55</v>
      </c>
      <c r="S36" s="74">
        <v>400</v>
      </c>
      <c r="T36" s="74">
        <v>2312381.2999999998</v>
      </c>
      <c r="U36" s="75">
        <v>8622739.3299999982</v>
      </c>
      <c r="W36" s="73" t="s">
        <v>43</v>
      </c>
      <c r="X36" s="74">
        <v>1907883.89</v>
      </c>
      <c r="Y36" s="74">
        <v>4371521.59</v>
      </c>
      <c r="Z36" s="74">
        <v>400</v>
      </c>
      <c r="AA36" s="74">
        <v>2174737.5</v>
      </c>
      <c r="AB36" s="75">
        <v>8454542.9800000004</v>
      </c>
      <c r="AD36" s="73" t="s">
        <v>43</v>
      </c>
      <c r="AE36" s="74">
        <v>2326342.6800000002</v>
      </c>
      <c r="AF36" s="74">
        <v>3819971.82</v>
      </c>
      <c r="AG36" s="74">
        <v>400</v>
      </c>
      <c r="AH36" s="74">
        <v>1900353.41</v>
      </c>
      <c r="AI36" s="75">
        <v>8047067.9100000001</v>
      </c>
    </row>
    <row r="37" spans="2:35">
      <c r="B37" s="73" t="s">
        <v>44</v>
      </c>
      <c r="C37" s="74">
        <v>1203373.0999999999</v>
      </c>
      <c r="D37" s="74">
        <v>5028518.8600000003</v>
      </c>
      <c r="E37" s="74">
        <v>400</v>
      </c>
      <c r="F37" s="74">
        <v>1405666.66</v>
      </c>
      <c r="G37" s="75">
        <v>7637958.6200000001</v>
      </c>
      <c r="I37" s="73" t="s">
        <v>44</v>
      </c>
      <c r="J37" s="74">
        <v>1521876.5899999999</v>
      </c>
      <c r="K37" s="74">
        <v>4613401.7</v>
      </c>
      <c r="L37" s="74">
        <v>400</v>
      </c>
      <c r="M37" s="74">
        <v>1289625.26</v>
      </c>
      <c r="N37" s="75">
        <v>7425303.5499999998</v>
      </c>
      <c r="P37" s="73" t="s">
        <v>44</v>
      </c>
      <c r="Q37" s="74">
        <v>1844102.7900000003</v>
      </c>
      <c r="R37" s="74">
        <v>4203145.25</v>
      </c>
      <c r="S37" s="74">
        <v>400</v>
      </c>
      <c r="T37" s="74">
        <v>2090973.92</v>
      </c>
      <c r="U37" s="75">
        <v>8138621.96</v>
      </c>
      <c r="W37" s="73" t="s">
        <v>44</v>
      </c>
      <c r="X37" s="74">
        <v>1917831.9300000002</v>
      </c>
      <c r="Y37" s="74">
        <v>4219470.83</v>
      </c>
      <c r="Z37" s="74">
        <v>400</v>
      </c>
      <c r="AA37" s="74">
        <v>2099095.54</v>
      </c>
      <c r="AB37" s="75">
        <v>8236798.2999999998</v>
      </c>
      <c r="AD37" s="73" t="s">
        <v>44</v>
      </c>
      <c r="AE37" s="74">
        <v>2011185.34</v>
      </c>
      <c r="AF37" s="74">
        <v>4215352.03</v>
      </c>
      <c r="AG37" s="74">
        <v>400</v>
      </c>
      <c r="AH37" s="74">
        <v>2097046.52</v>
      </c>
      <c r="AI37" s="75">
        <v>8323983.8900000006</v>
      </c>
    </row>
    <row r="38" spans="2:35">
      <c r="B38" s="73" t="s">
        <v>45</v>
      </c>
      <c r="C38" s="74">
        <v>1577697.83</v>
      </c>
      <c r="D38" s="74">
        <v>4412273.9000000004</v>
      </c>
      <c r="E38" s="74">
        <v>184996.6</v>
      </c>
      <c r="F38" s="74">
        <v>1233402.21</v>
      </c>
      <c r="G38" s="75">
        <v>7408370.54</v>
      </c>
      <c r="I38" s="73" t="s">
        <v>45</v>
      </c>
      <c r="J38" s="74">
        <v>1533052.6300000001</v>
      </c>
      <c r="K38" s="74">
        <v>4604306.8</v>
      </c>
      <c r="L38" s="74">
        <v>190534.49800000002</v>
      </c>
      <c r="M38" s="74">
        <v>1287082.8799999999</v>
      </c>
      <c r="N38" s="75">
        <v>7614976.8079999993</v>
      </c>
      <c r="P38" s="73" t="s">
        <v>45</v>
      </c>
      <c r="Q38" s="74">
        <v>1683386.2</v>
      </c>
      <c r="R38" s="74">
        <v>4481996.7699999996</v>
      </c>
      <c r="S38" s="74">
        <v>196238.53294000003</v>
      </c>
      <c r="T38" s="74">
        <v>2229696.52</v>
      </c>
      <c r="U38" s="75">
        <v>8591318.0229400005</v>
      </c>
      <c r="W38" s="73" t="s">
        <v>45</v>
      </c>
      <c r="X38" s="74">
        <v>1678447.6199999999</v>
      </c>
      <c r="Y38" s="74">
        <v>4629217.3099999996</v>
      </c>
      <c r="Z38" s="74">
        <v>202113.68892820005</v>
      </c>
      <c r="AA38" s="74">
        <v>2302935.56</v>
      </c>
      <c r="AB38" s="75">
        <v>8812714.1789282002</v>
      </c>
      <c r="AD38" s="73" t="s">
        <v>45</v>
      </c>
      <c r="AE38" s="74">
        <v>1944275.32</v>
      </c>
      <c r="AF38" s="74">
        <v>4338924.3499999996</v>
      </c>
      <c r="AG38" s="74">
        <v>208165.09959604606</v>
      </c>
      <c r="AH38" s="74">
        <v>2158521.08</v>
      </c>
      <c r="AI38" s="75">
        <v>8649885.8495960459</v>
      </c>
    </row>
    <row r="39" spans="2:35">
      <c r="B39" s="73" t="s">
        <v>46</v>
      </c>
      <c r="C39" s="74">
        <v>1593527.85</v>
      </c>
      <c r="D39" s="74">
        <v>4555296.92</v>
      </c>
      <c r="E39" s="74">
        <v>635440</v>
      </c>
      <c r="F39" s="74">
        <v>1273382.71</v>
      </c>
      <c r="G39" s="75">
        <v>8057647.4799999995</v>
      </c>
      <c r="I39" s="73" t="s">
        <v>46</v>
      </c>
      <c r="J39" s="74">
        <v>1548634.4499999997</v>
      </c>
      <c r="K39" s="74">
        <v>4743375.59</v>
      </c>
      <c r="L39" s="74">
        <v>667192</v>
      </c>
      <c r="M39" s="74">
        <v>1325958.02</v>
      </c>
      <c r="N39" s="75">
        <v>8285160.0599999987</v>
      </c>
      <c r="P39" s="73" t="s">
        <v>46</v>
      </c>
      <c r="Q39" s="74">
        <v>1786539.96</v>
      </c>
      <c r="R39" s="74">
        <v>4471936.67</v>
      </c>
      <c r="S39" s="74">
        <v>700531.6</v>
      </c>
      <c r="T39" s="74">
        <v>2224691.84</v>
      </c>
      <c r="U39" s="75">
        <v>9183700.0700000003</v>
      </c>
      <c r="W39" s="73" t="s">
        <v>46</v>
      </c>
      <c r="X39" s="74">
        <v>2200335.94</v>
      </c>
      <c r="Y39" s="74">
        <v>3918760.86</v>
      </c>
      <c r="Z39" s="74">
        <v>735538.18</v>
      </c>
      <c r="AA39" s="74">
        <v>1949498.83</v>
      </c>
      <c r="AB39" s="75">
        <v>8804133.8099999987</v>
      </c>
      <c r="AD39" s="73" t="s">
        <v>46</v>
      </c>
      <c r="AE39" s="74">
        <v>2288116.2799999998</v>
      </c>
      <c r="AF39" s="74">
        <v>3921280.61</v>
      </c>
      <c r="AG39" s="74">
        <v>772295.08900000015</v>
      </c>
      <c r="AH39" s="74">
        <v>1950752.35</v>
      </c>
      <c r="AI39" s="75">
        <v>8932444.3289999999</v>
      </c>
    </row>
    <row r="40" spans="2:35">
      <c r="B40" s="73" t="s">
        <v>47</v>
      </c>
      <c r="C40" s="74">
        <v>1327423.17</v>
      </c>
      <c r="D40" s="74">
        <v>4849153.09</v>
      </c>
      <c r="E40" s="74">
        <v>400</v>
      </c>
      <c r="F40" s="74">
        <v>1355526.94</v>
      </c>
      <c r="G40" s="75">
        <v>7532503.1999999993</v>
      </c>
      <c r="I40" s="73" t="s">
        <v>47</v>
      </c>
      <c r="J40" s="74">
        <v>1733425.45</v>
      </c>
      <c r="K40" s="74">
        <v>4290026.4000000004</v>
      </c>
      <c r="L40" s="74">
        <v>400</v>
      </c>
      <c r="M40" s="74">
        <v>1199229.28</v>
      </c>
      <c r="N40" s="75">
        <v>7223081.1300000008</v>
      </c>
      <c r="P40" s="73" t="s">
        <v>47</v>
      </c>
      <c r="Q40" s="74">
        <v>1795400.0599999998</v>
      </c>
      <c r="R40" s="74">
        <v>4317348.49</v>
      </c>
      <c r="S40" s="74">
        <v>400</v>
      </c>
      <c r="T40" s="74">
        <v>2147787.56</v>
      </c>
      <c r="U40" s="75">
        <v>8260936.1099999994</v>
      </c>
      <c r="W40" s="73" t="s">
        <v>47</v>
      </c>
      <c r="X40" s="74">
        <v>1875790.9</v>
      </c>
      <c r="Y40" s="74">
        <v>4325478.6399999997</v>
      </c>
      <c r="Z40" s="74">
        <v>400</v>
      </c>
      <c r="AA40" s="74">
        <v>2151832.13</v>
      </c>
      <c r="AB40" s="75">
        <v>8353501.669999999</v>
      </c>
      <c r="AD40" s="73" t="s">
        <v>47</v>
      </c>
      <c r="AE40" s="74">
        <v>2057058.55</v>
      </c>
      <c r="AF40" s="74">
        <v>4178039.72</v>
      </c>
      <c r="AG40" s="74">
        <v>400</v>
      </c>
      <c r="AH40" s="74">
        <v>2078484.46</v>
      </c>
      <c r="AI40" s="75">
        <v>8313982.7300000004</v>
      </c>
    </row>
    <row r="41" spans="2:35">
      <c r="B41" s="73" t="s">
        <v>48</v>
      </c>
      <c r="C41" s="74">
        <v>1705081.2700000003</v>
      </c>
      <c r="D41" s="74">
        <v>4387123.95</v>
      </c>
      <c r="E41" s="74">
        <v>400</v>
      </c>
      <c r="F41" s="74">
        <v>1226371.82</v>
      </c>
      <c r="G41" s="75">
        <v>7318977.040000001</v>
      </c>
      <c r="I41" s="73" t="s">
        <v>48</v>
      </c>
      <c r="J41" s="74">
        <v>1750054.0399999998</v>
      </c>
      <c r="K41" s="74">
        <v>4427933.37</v>
      </c>
      <c r="L41" s="74">
        <v>400</v>
      </c>
      <c r="M41" s="74">
        <v>1237779.6499999999</v>
      </c>
      <c r="N41" s="75">
        <v>7416167.0600000005</v>
      </c>
      <c r="P41" s="73" t="s">
        <v>48</v>
      </c>
      <c r="Q41" s="74">
        <v>1898743.16</v>
      </c>
      <c r="R41" s="74">
        <v>4306965.09</v>
      </c>
      <c r="S41" s="74">
        <v>400</v>
      </c>
      <c r="T41" s="74">
        <v>2142622.04</v>
      </c>
      <c r="U41" s="75">
        <v>8348730.29</v>
      </c>
      <c r="W41" s="73" t="s">
        <v>48</v>
      </c>
      <c r="X41" s="74">
        <v>1893292.04</v>
      </c>
      <c r="Y41" s="74">
        <v>4453438.67</v>
      </c>
      <c r="Z41" s="74">
        <v>400</v>
      </c>
      <c r="AA41" s="74">
        <v>2215489.48</v>
      </c>
      <c r="AB41" s="75">
        <v>8562620.1899999995</v>
      </c>
      <c r="AD41" s="73" t="s">
        <v>48</v>
      </c>
      <c r="AE41" s="74">
        <v>2156581.75</v>
      </c>
      <c r="AF41" s="74">
        <v>4165746.51</v>
      </c>
      <c r="AG41" s="74">
        <v>400</v>
      </c>
      <c r="AH41" s="74">
        <v>2072368.85</v>
      </c>
      <c r="AI41" s="75">
        <v>8395097.1099999994</v>
      </c>
    </row>
    <row r="42" spans="2:35">
      <c r="B42" s="80" t="s">
        <v>49</v>
      </c>
      <c r="C42" s="81">
        <v>17745600.619999997</v>
      </c>
      <c r="D42" s="81">
        <v>55783619.900000006</v>
      </c>
      <c r="E42" s="81">
        <v>824436.6</v>
      </c>
      <c r="F42" s="81">
        <v>15593692.000000002</v>
      </c>
      <c r="G42" s="81">
        <v>89947349.120000005</v>
      </c>
      <c r="I42" s="80" t="s">
        <v>49</v>
      </c>
      <c r="J42" s="81">
        <v>19146537.41</v>
      </c>
      <c r="K42" s="81">
        <v>54643263.969999999</v>
      </c>
      <c r="L42" s="81">
        <v>861726.49800000002</v>
      </c>
      <c r="M42" s="81">
        <v>15274918.18</v>
      </c>
      <c r="N42" s="81">
        <v>89926446.057999998</v>
      </c>
      <c r="P42" s="80" t="s">
        <v>49</v>
      </c>
      <c r="Q42" s="81">
        <v>21065394.109999999</v>
      </c>
      <c r="R42" s="81">
        <v>53082588.540000007</v>
      </c>
      <c r="S42" s="81">
        <v>900770.13294000004</v>
      </c>
      <c r="T42" s="81">
        <v>25380437.07</v>
      </c>
      <c r="U42" s="81">
        <v>100429189.85293999</v>
      </c>
      <c r="W42" s="80" t="s">
        <v>49</v>
      </c>
      <c r="X42" s="81">
        <v>22795646.039999999</v>
      </c>
      <c r="Y42" s="81">
        <v>51816789.790000007</v>
      </c>
      <c r="Z42" s="81">
        <v>941651.8689282001</v>
      </c>
      <c r="AA42" s="81">
        <v>25777732.949999996</v>
      </c>
      <c r="AB42" s="81">
        <v>101331820.6489282</v>
      </c>
      <c r="AD42" s="80" t="s">
        <v>49</v>
      </c>
      <c r="AE42" s="81">
        <v>25115939.800000001</v>
      </c>
      <c r="AF42" s="81">
        <v>49714095.609999999</v>
      </c>
      <c r="AG42" s="81">
        <v>984460.18859604618</v>
      </c>
      <c r="AH42" s="81">
        <v>24731688.030000001</v>
      </c>
      <c r="AI42" s="81">
        <v>100546183.62859604</v>
      </c>
    </row>
    <row r="43" spans="2:35">
      <c r="B43" s="83" t="s">
        <v>50</v>
      </c>
      <c r="C43" s="83"/>
      <c r="D43" s="83"/>
      <c r="E43" s="84"/>
      <c r="F43" s="84"/>
      <c r="G43" s="84"/>
      <c r="I43" s="199" t="s">
        <v>50</v>
      </c>
      <c r="J43" s="199"/>
      <c r="K43" s="199"/>
      <c r="L43" s="84"/>
      <c r="M43" s="84"/>
      <c r="N43" s="84"/>
      <c r="P43" s="83" t="s">
        <v>50</v>
      </c>
      <c r="Q43" s="83"/>
      <c r="R43" s="83"/>
      <c r="S43" s="84"/>
      <c r="T43" s="84"/>
      <c r="U43" s="84"/>
      <c r="W43" s="83" t="s">
        <v>50</v>
      </c>
      <c r="X43" s="83"/>
      <c r="Y43" s="83"/>
      <c r="Z43" s="84"/>
      <c r="AA43" s="84"/>
      <c r="AB43" s="84"/>
      <c r="AD43" s="83" t="s">
        <v>50</v>
      </c>
      <c r="AE43" s="83"/>
      <c r="AF43" s="83"/>
      <c r="AG43" s="84"/>
      <c r="AH43" s="84"/>
      <c r="AI43" s="84"/>
    </row>
  </sheetData>
  <mergeCells count="59">
    <mergeCell ref="B28:G28"/>
    <mergeCell ref="I28:N28"/>
    <mergeCell ref="P28:U28"/>
    <mergeCell ref="W28:AB28"/>
    <mergeCell ref="AD28:AI28"/>
    <mergeCell ref="B43:D43"/>
    <mergeCell ref="P43:R43"/>
    <mergeCell ref="W43:Y43"/>
    <mergeCell ref="AD43:AF43"/>
    <mergeCell ref="B26:G26"/>
    <mergeCell ref="I26:N26"/>
    <mergeCell ref="P26:U26"/>
    <mergeCell ref="W26:AB26"/>
    <mergeCell ref="AD26:AI26"/>
    <mergeCell ref="B27:G27"/>
    <mergeCell ref="I27:N27"/>
    <mergeCell ref="P27:U27"/>
    <mergeCell ref="W27:AB27"/>
    <mergeCell ref="AD27:AI27"/>
    <mergeCell ref="B24:G24"/>
    <mergeCell ref="I24:N24"/>
    <mergeCell ref="P24:U24"/>
    <mergeCell ref="W24:AB24"/>
    <mergeCell ref="AD24:AI24"/>
    <mergeCell ref="B25:G25"/>
    <mergeCell ref="I25:N25"/>
    <mergeCell ref="P25:U25"/>
    <mergeCell ref="W25:AB25"/>
    <mergeCell ref="AD25:AI25"/>
    <mergeCell ref="B6:G6"/>
    <mergeCell ref="I6:N6"/>
    <mergeCell ref="P6:U6"/>
    <mergeCell ref="W6:AB6"/>
    <mergeCell ref="AD6:AI6"/>
    <mergeCell ref="B21:D21"/>
    <mergeCell ref="I21:K21"/>
    <mergeCell ref="P21:R21"/>
    <mergeCell ref="W21:Y21"/>
    <mergeCell ref="AD21:AF21"/>
    <mergeCell ref="B4:G4"/>
    <mergeCell ref="I4:N4"/>
    <mergeCell ref="P4:U4"/>
    <mergeCell ref="W4:AB4"/>
    <mergeCell ref="AD4:AI4"/>
    <mergeCell ref="B5:G5"/>
    <mergeCell ref="I5:N5"/>
    <mergeCell ref="P5:U5"/>
    <mergeCell ref="W5:AB5"/>
    <mergeCell ref="AD5:AI5"/>
    <mergeCell ref="B2:G2"/>
    <mergeCell ref="I2:N2"/>
    <mergeCell ref="P2:U2"/>
    <mergeCell ref="W2:AB2"/>
    <mergeCell ref="AD2:AI2"/>
    <mergeCell ref="B3:G3"/>
    <mergeCell ref="I3:N3"/>
    <mergeCell ref="P3:U3"/>
    <mergeCell ref="W3:AB3"/>
    <mergeCell ref="AD3:AI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5E9C-F1EE-458F-8E90-48392A3E5C17}">
  <dimension ref="B2:D10"/>
  <sheetViews>
    <sheetView tabSelected="1" workbookViewId="0">
      <selection activeCell="B10" sqref="B10"/>
    </sheetView>
  </sheetViews>
  <sheetFormatPr baseColWidth="10" defaultRowHeight="15"/>
  <cols>
    <col min="1" max="1" width="11" style="34"/>
    <col min="2" max="2" width="26.875" style="34" customWidth="1"/>
    <col min="3" max="3" width="34.625" style="34" customWidth="1"/>
    <col min="4" max="4" width="29.125" style="34" customWidth="1"/>
    <col min="5" max="16384" width="11" style="34"/>
  </cols>
  <sheetData>
    <row r="2" spans="2:4">
      <c r="B2" s="115" t="s">
        <v>22</v>
      </c>
      <c r="C2" s="116"/>
      <c r="D2" s="117"/>
    </row>
    <row r="3" spans="2:4">
      <c r="B3" s="118" t="s">
        <v>19</v>
      </c>
      <c r="C3" s="119"/>
      <c r="D3" s="120"/>
    </row>
    <row r="4" spans="2:4">
      <c r="B4" s="118" t="s">
        <v>20</v>
      </c>
      <c r="C4" s="119"/>
      <c r="D4" s="120"/>
    </row>
    <row r="5" spans="2:4">
      <c r="B5" s="200" t="s">
        <v>254</v>
      </c>
      <c r="C5" s="201"/>
      <c r="D5" s="202"/>
    </row>
    <row r="6" spans="2:4">
      <c r="B6" s="203" t="s">
        <v>255</v>
      </c>
      <c r="C6" s="203" t="s">
        <v>256</v>
      </c>
      <c r="D6" s="203" t="s">
        <v>257</v>
      </c>
    </row>
    <row r="7" spans="2:4" ht="114.75">
      <c r="B7" s="204" t="s">
        <v>258</v>
      </c>
      <c r="C7" s="205" t="s">
        <v>259</v>
      </c>
      <c r="D7" s="206" t="s">
        <v>260</v>
      </c>
    </row>
    <row r="8" spans="2:4" ht="165.75">
      <c r="B8" s="204" t="s">
        <v>261</v>
      </c>
      <c r="C8" s="207" t="s">
        <v>262</v>
      </c>
      <c r="D8" s="208" t="s">
        <v>263</v>
      </c>
    </row>
    <row r="9" spans="2:4" ht="178.5">
      <c r="B9" s="209" t="s">
        <v>264</v>
      </c>
      <c r="C9" s="207" t="s">
        <v>265</v>
      </c>
      <c r="D9" s="208" t="s">
        <v>266</v>
      </c>
    </row>
    <row r="10" spans="2:4" ht="165.75">
      <c r="B10" s="210" t="s">
        <v>267</v>
      </c>
      <c r="C10" s="211" t="s">
        <v>268</v>
      </c>
      <c r="D10" s="212" t="s">
        <v>269</v>
      </c>
    </row>
  </sheetData>
  <mergeCells count="4">
    <mergeCell ref="B2:D2"/>
    <mergeCell ref="B3:D3"/>
    <mergeCell ref="B4:D4"/>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96C9F-0EF4-47E0-B1B1-13E3B66D82F3}">
  <sheetPr>
    <pageSetUpPr fitToPage="1"/>
  </sheetPr>
  <dimension ref="B2:T37"/>
  <sheetViews>
    <sheetView showGridLines="0" zoomScaleNormal="100" workbookViewId="0">
      <selection activeCell="B8" sqref="B8"/>
    </sheetView>
  </sheetViews>
  <sheetFormatPr baseColWidth="10" defaultRowHeight="15"/>
  <cols>
    <col min="1" max="1" width="2.25" style="34" customWidth="1"/>
    <col min="2" max="2" width="32.125" style="34" customWidth="1"/>
    <col min="3" max="8" width="14.25" style="34" customWidth="1"/>
    <col min="9" max="16384" width="11" style="34"/>
  </cols>
  <sheetData>
    <row r="2" spans="2:20">
      <c r="B2" s="31" t="s">
        <v>22</v>
      </c>
      <c r="C2" s="32"/>
      <c r="D2" s="32"/>
      <c r="E2" s="32"/>
      <c r="F2" s="32"/>
      <c r="G2" s="32"/>
      <c r="H2" s="33"/>
    </row>
    <row r="3" spans="2:20">
      <c r="B3" s="35" t="s">
        <v>19</v>
      </c>
      <c r="C3" s="36"/>
      <c r="D3" s="36"/>
      <c r="E3" s="36"/>
      <c r="F3" s="36"/>
      <c r="G3" s="36"/>
      <c r="H3" s="37"/>
    </row>
    <row r="4" spans="2:20">
      <c r="B4" s="35" t="s">
        <v>20</v>
      </c>
      <c r="C4" s="36"/>
      <c r="D4" s="36"/>
      <c r="E4" s="36"/>
      <c r="F4" s="36"/>
      <c r="G4" s="36"/>
      <c r="H4" s="37"/>
    </row>
    <row r="5" spans="2:20">
      <c r="B5" s="35" t="s">
        <v>23</v>
      </c>
      <c r="C5" s="36"/>
      <c r="D5" s="36"/>
      <c r="E5" s="36"/>
      <c r="F5" s="36"/>
      <c r="G5" s="36"/>
      <c r="H5" s="37"/>
    </row>
    <row r="6" spans="2:20">
      <c r="B6" s="38" t="s">
        <v>18</v>
      </c>
      <c r="C6" s="39"/>
      <c r="D6" s="39"/>
      <c r="E6" s="39"/>
      <c r="F6" s="39"/>
      <c r="G6" s="39"/>
      <c r="H6" s="40"/>
    </row>
    <row r="7" spans="2:20" ht="19.899999999999999" customHeight="1">
      <c r="B7" s="41" t="s">
        <v>2</v>
      </c>
      <c r="C7" s="42">
        <v>2022</v>
      </c>
      <c r="D7" s="42">
        <v>2023</v>
      </c>
      <c r="E7" s="42">
        <v>2024</v>
      </c>
      <c r="F7" s="42">
        <v>2025</v>
      </c>
      <c r="G7" s="42">
        <v>2026</v>
      </c>
      <c r="H7" s="42">
        <v>2027</v>
      </c>
    </row>
    <row r="8" spans="2:20" s="46" customFormat="1" ht="19.149999999999999" customHeight="1">
      <c r="B8" s="43" t="s">
        <v>24</v>
      </c>
      <c r="C8" s="44">
        <v>19851994035</v>
      </c>
      <c r="D8" s="44">
        <v>20926961832.77058</v>
      </c>
      <c r="E8" s="44">
        <v>21224878534.77058</v>
      </c>
      <c r="F8" s="44">
        <v>21946524403.77058</v>
      </c>
      <c r="G8" s="44">
        <v>23092706232.77058</v>
      </c>
      <c r="H8" s="45">
        <v>23464258244.77058</v>
      </c>
      <c r="O8" s="47"/>
      <c r="P8" s="47"/>
      <c r="Q8" s="47"/>
      <c r="R8" s="47"/>
      <c r="S8" s="47"/>
      <c r="T8" s="47"/>
    </row>
    <row r="9" spans="2:20" ht="19.149999999999999" customHeight="1">
      <c r="B9" s="48" t="s">
        <v>4</v>
      </c>
      <c r="C9" s="49">
        <v>2501007251</v>
      </c>
      <c r="D9" s="49">
        <v>2581039483.0320001</v>
      </c>
      <c r="E9" s="49">
        <v>2653308588.5568962</v>
      </c>
      <c r="F9" s="49">
        <v>2719641303.2708182</v>
      </c>
      <c r="G9" s="49">
        <v>2787632335.8525887</v>
      </c>
      <c r="H9" s="50">
        <v>2857323144.2489033</v>
      </c>
      <c r="O9" s="51"/>
      <c r="P9" s="51"/>
      <c r="Q9" s="51"/>
      <c r="R9" s="51"/>
      <c r="S9" s="51"/>
      <c r="T9" s="51"/>
    </row>
    <row r="10" spans="2:20" ht="19.149999999999999" customHeight="1">
      <c r="B10" s="48" t="s">
        <v>5</v>
      </c>
      <c r="C10" s="49">
        <v>277002682</v>
      </c>
      <c r="D10" s="49">
        <v>527723546.78056717</v>
      </c>
      <c r="E10" s="49">
        <v>237235868.65461463</v>
      </c>
      <c r="F10" s="49">
        <v>231521200.33996946</v>
      </c>
      <c r="G10" s="49">
        <v>346443367.13762993</v>
      </c>
      <c r="H10" s="50">
        <v>201014732.14299864</v>
      </c>
      <c r="O10" s="51"/>
      <c r="P10" s="51"/>
      <c r="Q10" s="51"/>
      <c r="R10" s="51"/>
      <c r="S10" s="51"/>
      <c r="T10" s="51"/>
    </row>
    <row r="11" spans="2:20" ht="19.149999999999999" customHeight="1">
      <c r="B11" s="48" t="s">
        <v>6</v>
      </c>
      <c r="C11" s="49">
        <v>1962538889</v>
      </c>
      <c r="D11" s="49">
        <v>2267196912.4045672</v>
      </c>
      <c r="E11" s="49">
        <v>2028893435.2473347</v>
      </c>
      <c r="F11" s="49">
        <v>2076928493.9304709</v>
      </c>
      <c r="G11" s="49">
        <v>2247212879.5358462</v>
      </c>
      <c r="H11" s="50">
        <v>2158807329.9131613</v>
      </c>
      <c r="O11" s="51"/>
      <c r="P11" s="51"/>
      <c r="Q11" s="51"/>
      <c r="R11" s="51"/>
      <c r="S11" s="51"/>
      <c r="T11" s="51"/>
    </row>
    <row r="12" spans="2:20" ht="23.25">
      <c r="B12" s="52" t="s">
        <v>7</v>
      </c>
      <c r="C12" s="49">
        <v>9042540398</v>
      </c>
      <c r="D12" s="49">
        <v>9661741238.4660244</v>
      </c>
      <c r="E12" s="49">
        <v>9808069875.7307453</v>
      </c>
      <c r="F12" s="49">
        <v>10261963632.58955</v>
      </c>
      <c r="G12" s="49">
        <v>10860837175.21718</v>
      </c>
      <c r="H12" s="50">
        <v>11224815879.396801</v>
      </c>
      <c r="O12" s="51"/>
      <c r="P12" s="51"/>
      <c r="Q12" s="51"/>
      <c r="R12" s="51"/>
      <c r="S12" s="51"/>
      <c r="T12" s="51"/>
    </row>
    <row r="13" spans="2:20" ht="19.149999999999999" customHeight="1">
      <c r="B13" s="48" t="s">
        <v>8</v>
      </c>
      <c r="C13" s="49">
        <v>2199960</v>
      </c>
      <c r="D13" s="49">
        <v>2385322.6594111919</v>
      </c>
      <c r="E13" s="49">
        <v>2540191.9945953717</v>
      </c>
      <c r="F13" s="49">
        <v>2705116.3681978383</v>
      </c>
      <c r="G13" s="49">
        <v>2880748.6131210704</v>
      </c>
      <c r="H13" s="50">
        <v>3067783.9480626904</v>
      </c>
      <c r="O13" s="51"/>
      <c r="P13" s="51"/>
      <c r="Q13" s="51"/>
      <c r="R13" s="51"/>
      <c r="S13" s="51"/>
      <c r="T13" s="51"/>
    </row>
    <row r="14" spans="2:20" ht="19.149999999999999" customHeight="1">
      <c r="B14" s="48" t="s">
        <v>9</v>
      </c>
      <c r="C14" s="49">
        <v>0</v>
      </c>
      <c r="D14" s="49">
        <v>0</v>
      </c>
      <c r="E14" s="49">
        <v>0</v>
      </c>
      <c r="F14" s="49">
        <v>0</v>
      </c>
      <c r="G14" s="49">
        <v>0</v>
      </c>
      <c r="H14" s="50">
        <v>0</v>
      </c>
      <c r="O14" s="51"/>
      <c r="P14" s="51"/>
      <c r="Q14" s="51"/>
      <c r="R14" s="51"/>
      <c r="S14" s="51"/>
      <c r="T14" s="51"/>
    </row>
    <row r="15" spans="2:20" ht="19.149999999999999" customHeight="1">
      <c r="B15" s="48" t="s">
        <v>10</v>
      </c>
      <c r="C15" s="49">
        <v>48456717</v>
      </c>
      <c r="D15" s="49">
        <v>50007331.943999998</v>
      </c>
      <c r="E15" s="49">
        <v>51507551.902319998</v>
      </c>
      <c r="F15" s="49">
        <v>53052778.459389597</v>
      </c>
      <c r="G15" s="49">
        <v>54644361.81317129</v>
      </c>
      <c r="H15" s="50">
        <v>56283692.667566434</v>
      </c>
      <c r="O15" s="51"/>
      <c r="P15" s="51"/>
      <c r="Q15" s="51"/>
      <c r="R15" s="51"/>
      <c r="S15" s="51"/>
      <c r="T15" s="51"/>
    </row>
    <row r="16" spans="2:20" ht="19.149999999999999" customHeight="1">
      <c r="B16" s="48" t="s">
        <v>11</v>
      </c>
      <c r="C16" s="49">
        <v>3502134744</v>
      </c>
      <c r="D16" s="49">
        <v>3621207325.296</v>
      </c>
      <c r="E16" s="49">
        <v>3744328374.3560643</v>
      </c>
      <c r="F16" s="49">
        <v>3871635539.0841708</v>
      </c>
      <c r="G16" s="49">
        <v>4003271147.4130325</v>
      </c>
      <c r="H16" s="50">
        <v>4139382366.4250755</v>
      </c>
      <c r="O16" s="51"/>
      <c r="P16" s="51"/>
      <c r="Q16" s="51"/>
      <c r="R16" s="51"/>
      <c r="S16" s="51"/>
      <c r="T16" s="51"/>
    </row>
    <row r="17" spans="2:20" ht="19.149999999999999" customHeight="1">
      <c r="B17" s="48" t="s">
        <v>13</v>
      </c>
      <c r="C17" s="49">
        <v>2516113394</v>
      </c>
      <c r="D17" s="49">
        <v>2215660672.1880112</v>
      </c>
      <c r="E17" s="49">
        <v>2698994648.3280115</v>
      </c>
      <c r="F17" s="49">
        <v>2729076339.7280116</v>
      </c>
      <c r="G17" s="49">
        <v>2789784217.1880116</v>
      </c>
      <c r="H17" s="50">
        <v>2823563316.0280113</v>
      </c>
      <c r="O17" s="51"/>
      <c r="P17" s="51"/>
      <c r="Q17" s="51"/>
      <c r="R17" s="51"/>
      <c r="S17" s="51"/>
      <c r="T17" s="51"/>
    </row>
    <row r="18" spans="2:20" s="46" customFormat="1" ht="21.6" customHeight="1">
      <c r="B18" s="43" t="s">
        <v>12</v>
      </c>
      <c r="C18" s="44">
        <v>14759217786</v>
      </c>
      <c r="D18" s="44">
        <v>15261031190.630001</v>
      </c>
      <c r="E18" s="44">
        <v>15779906250.630001</v>
      </c>
      <c r="F18" s="44">
        <v>16316423062.630001</v>
      </c>
      <c r="G18" s="44">
        <v>16871181446.629999</v>
      </c>
      <c r="H18" s="45">
        <v>17444801615.630001</v>
      </c>
      <c r="O18" s="47"/>
      <c r="P18" s="47"/>
      <c r="Q18" s="47"/>
      <c r="R18" s="47"/>
      <c r="S18" s="47"/>
      <c r="T18" s="47"/>
    </row>
    <row r="19" spans="2:20" ht="19.149999999999999" customHeight="1">
      <c r="B19" s="48" t="s">
        <v>4</v>
      </c>
      <c r="C19" s="49">
        <v>0</v>
      </c>
      <c r="D19" s="49">
        <v>0</v>
      </c>
      <c r="E19" s="49">
        <v>0</v>
      </c>
      <c r="F19" s="49">
        <v>0</v>
      </c>
      <c r="G19" s="49">
        <v>0</v>
      </c>
      <c r="H19" s="50">
        <v>0</v>
      </c>
      <c r="O19" s="51"/>
      <c r="P19" s="51"/>
      <c r="Q19" s="51"/>
      <c r="R19" s="51"/>
      <c r="S19" s="51"/>
      <c r="T19" s="51"/>
    </row>
    <row r="20" spans="2:20" ht="19.149999999999999" customHeight="1">
      <c r="B20" s="48" t="s">
        <v>5</v>
      </c>
      <c r="C20" s="49">
        <v>45779048</v>
      </c>
      <c r="D20" s="49">
        <v>47243977.535999998</v>
      </c>
      <c r="E20" s="49">
        <v>48661296.86208</v>
      </c>
      <c r="F20" s="49">
        <v>50121135.767942399</v>
      </c>
      <c r="G20" s="49">
        <v>51624769.840980671</v>
      </c>
      <c r="H20" s="50">
        <v>53173512.936210096</v>
      </c>
      <c r="O20" s="51"/>
      <c r="P20" s="51"/>
      <c r="Q20" s="51"/>
      <c r="R20" s="51"/>
      <c r="S20" s="51"/>
      <c r="T20" s="51"/>
    </row>
    <row r="21" spans="2:20" ht="19.149999999999999" customHeight="1">
      <c r="B21" s="48" t="s">
        <v>6</v>
      </c>
      <c r="C21" s="49">
        <v>35601529</v>
      </c>
      <c r="D21" s="49">
        <v>36740777.928000003</v>
      </c>
      <c r="E21" s="49">
        <v>37843001.265840001</v>
      </c>
      <c r="F21" s="49">
        <v>38978291.303815201</v>
      </c>
      <c r="G21" s="49">
        <v>40147640.042929657</v>
      </c>
      <c r="H21" s="50">
        <v>41352069.244217545</v>
      </c>
      <c r="O21" s="51"/>
      <c r="P21" s="51"/>
      <c r="Q21" s="51"/>
      <c r="R21" s="51"/>
      <c r="S21" s="51"/>
      <c r="T21" s="51"/>
    </row>
    <row r="22" spans="2:20" ht="23.25">
      <c r="B22" s="52" t="s">
        <v>7</v>
      </c>
      <c r="C22" s="49">
        <v>11241699518</v>
      </c>
      <c r="D22" s="49">
        <v>11760277842.042355</v>
      </c>
      <c r="E22" s="49">
        <v>12274421663.762985</v>
      </c>
      <c r="F22" s="49">
        <v>12805578587.26473</v>
      </c>
      <c r="G22" s="49">
        <v>13365200166.307549</v>
      </c>
      <c r="H22" s="50">
        <v>13949897417.650339</v>
      </c>
      <c r="O22" s="51"/>
      <c r="P22" s="51"/>
      <c r="Q22" s="51"/>
      <c r="R22" s="51"/>
      <c r="S22" s="51"/>
      <c r="T22" s="51"/>
    </row>
    <row r="23" spans="2:20" ht="19.149999999999999" customHeight="1">
      <c r="B23" s="48" t="s">
        <v>8</v>
      </c>
      <c r="C23" s="49">
        <v>26550337</v>
      </c>
      <c r="D23" s="49">
        <v>28787396.344071422</v>
      </c>
      <c r="E23" s="49">
        <v>30656445.345010497</v>
      </c>
      <c r="F23" s="49">
        <v>32646844.124378935</v>
      </c>
      <c r="G23" s="49">
        <v>34766471.431592859</v>
      </c>
      <c r="H23" s="50">
        <v>37023717.551344074</v>
      </c>
      <c r="O23" s="51"/>
      <c r="P23" s="51"/>
      <c r="Q23" s="51"/>
      <c r="R23" s="51"/>
      <c r="S23" s="51"/>
      <c r="T23" s="51"/>
    </row>
    <row r="24" spans="2:20" ht="19.149999999999999" customHeight="1">
      <c r="B24" s="48" t="s">
        <v>9</v>
      </c>
      <c r="C24" s="49">
        <v>993803590</v>
      </c>
      <c r="D24" s="49">
        <v>929416233.79157221</v>
      </c>
      <c r="E24" s="49">
        <v>849246784.59457421</v>
      </c>
      <c r="F24" s="49">
        <v>756247280.74353719</v>
      </c>
      <c r="G24" s="49">
        <v>659586505.84282112</v>
      </c>
      <c r="H24" s="50">
        <v>555254823.63828397</v>
      </c>
      <c r="O24" s="51"/>
      <c r="P24" s="51"/>
      <c r="Q24" s="51"/>
      <c r="R24" s="51"/>
      <c r="S24" s="51"/>
      <c r="T24" s="51"/>
    </row>
    <row r="25" spans="2:20" ht="19.149999999999999" customHeight="1">
      <c r="B25" s="48" t="s">
        <v>10</v>
      </c>
      <c r="C25" s="49">
        <v>0</v>
      </c>
      <c r="D25" s="49">
        <v>0</v>
      </c>
      <c r="E25" s="49">
        <v>0</v>
      </c>
      <c r="F25" s="49">
        <v>0</v>
      </c>
      <c r="G25" s="49">
        <v>0</v>
      </c>
      <c r="H25" s="50">
        <v>0</v>
      </c>
      <c r="O25" s="51"/>
      <c r="P25" s="51"/>
      <c r="Q25" s="51"/>
      <c r="R25" s="51"/>
      <c r="S25" s="51"/>
      <c r="T25" s="51"/>
    </row>
    <row r="26" spans="2:20" ht="19.149999999999999" customHeight="1">
      <c r="B26" s="48" t="s">
        <v>11</v>
      </c>
      <c r="C26" s="49">
        <v>2290732702</v>
      </c>
      <c r="D26" s="49">
        <v>2368617613.868</v>
      </c>
      <c r="E26" s="49">
        <v>2449150612.739512</v>
      </c>
      <c r="F26" s="49">
        <v>2532421733.5726557</v>
      </c>
      <c r="G26" s="49">
        <v>2618524072.5141258</v>
      </c>
      <c r="H26" s="50">
        <v>2707553890.9796062</v>
      </c>
      <c r="O26" s="51"/>
      <c r="P26" s="51"/>
      <c r="Q26" s="51"/>
      <c r="R26" s="51"/>
      <c r="S26" s="51"/>
      <c r="T26" s="51"/>
    </row>
    <row r="27" spans="2:20" ht="19.149999999999999" customHeight="1">
      <c r="B27" s="48" t="s">
        <v>13</v>
      </c>
      <c r="C27" s="49">
        <v>125051062</v>
      </c>
      <c r="D27" s="49">
        <v>89947349.120000005</v>
      </c>
      <c r="E27" s="49">
        <v>89926446.060000002</v>
      </c>
      <c r="F27" s="49">
        <v>100429189.85293999</v>
      </c>
      <c r="G27" s="49">
        <v>101331820.65000001</v>
      </c>
      <c r="H27" s="50">
        <v>100546183.63</v>
      </c>
      <c r="O27" s="51"/>
      <c r="P27" s="51"/>
      <c r="Q27" s="51"/>
      <c r="R27" s="51"/>
      <c r="S27" s="51"/>
      <c r="T27" s="51"/>
    </row>
    <row r="28" spans="2:20" s="46" customFormat="1" ht="19.149999999999999" customHeight="1">
      <c r="B28" s="53" t="s">
        <v>25</v>
      </c>
      <c r="C28" s="54">
        <v>34611211821</v>
      </c>
      <c r="D28" s="54">
        <v>36187993023.400581</v>
      </c>
      <c r="E28" s="54">
        <v>37004784785.400581</v>
      </c>
      <c r="F28" s="54">
        <v>38262947466.400581</v>
      </c>
      <c r="G28" s="54">
        <v>39963887679.400581</v>
      </c>
      <c r="H28" s="54">
        <v>40909059860.400581</v>
      </c>
      <c r="O28" s="47"/>
      <c r="P28" s="47"/>
      <c r="Q28" s="47"/>
      <c r="R28" s="47"/>
      <c r="S28" s="47"/>
      <c r="T28" s="47"/>
    </row>
    <row r="29" spans="2:20">
      <c r="B29" s="55"/>
    </row>
    <row r="31" spans="2:20">
      <c r="C31" s="56"/>
      <c r="D31" s="56"/>
      <c r="E31" s="56"/>
      <c r="F31" s="56"/>
      <c r="G31" s="56"/>
      <c r="H31" s="56"/>
    </row>
    <row r="32" spans="2:20">
      <c r="C32" s="56"/>
      <c r="D32" s="56"/>
      <c r="E32" s="56"/>
      <c r="F32" s="56"/>
      <c r="G32" s="56"/>
      <c r="H32" s="56"/>
    </row>
    <row r="33" spans="3:8">
      <c r="C33" s="56"/>
      <c r="D33" s="56"/>
      <c r="E33" s="56"/>
      <c r="F33" s="56"/>
      <c r="G33" s="56"/>
      <c r="H33" s="56"/>
    </row>
    <row r="35" spans="3:8">
      <c r="C35" s="51"/>
      <c r="D35" s="51"/>
      <c r="E35" s="51"/>
      <c r="F35" s="51"/>
      <c r="G35" s="51"/>
      <c r="H35" s="51"/>
    </row>
    <row r="36" spans="3:8">
      <c r="C36" s="51"/>
      <c r="D36" s="51"/>
      <c r="E36" s="51"/>
      <c r="F36" s="51"/>
      <c r="G36" s="51"/>
      <c r="H36" s="51"/>
    </row>
    <row r="37" spans="3:8">
      <c r="C37" s="51"/>
      <c r="D37" s="51"/>
      <c r="E37" s="51"/>
      <c r="F37" s="51"/>
      <c r="G37" s="51"/>
      <c r="H37" s="51"/>
    </row>
  </sheetData>
  <mergeCells count="5">
    <mergeCell ref="B2:H2"/>
    <mergeCell ref="B3:H3"/>
    <mergeCell ref="B4:H4"/>
    <mergeCell ref="B5:H5"/>
    <mergeCell ref="B6:H6"/>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36B6-C859-4250-9975-7ADA56E53B4A}">
  <dimension ref="B2:S43"/>
  <sheetViews>
    <sheetView workbookViewId="0">
      <selection activeCell="Q23" sqref="Q23"/>
    </sheetView>
  </sheetViews>
  <sheetFormatPr baseColWidth="10" defaultRowHeight="12"/>
  <cols>
    <col min="1" max="1" width="11" style="60"/>
    <col min="2" max="2" width="11.125" style="60" bestFit="1" customWidth="1"/>
    <col min="3" max="3" width="13.875" style="60" bestFit="1" customWidth="1"/>
    <col min="4" max="4" width="15.375" style="60" bestFit="1" customWidth="1"/>
    <col min="5" max="5" width="16.75" style="60" bestFit="1" customWidth="1"/>
    <col min="6" max="6" width="13.75" style="60" bestFit="1" customWidth="1"/>
    <col min="7" max="7" width="15.5" style="60" bestFit="1" customWidth="1"/>
    <col min="8" max="8" width="11" style="60"/>
    <col min="9" max="9" width="11.5" style="60" hidden="1" customWidth="1"/>
    <col min="10" max="10" width="6.75" style="60" hidden="1" customWidth="1"/>
    <col min="11" max="11" width="7.625" style="60" hidden="1" customWidth="1"/>
    <col min="12" max="12" width="6" style="60" hidden="1" customWidth="1"/>
    <col min="13" max="13" width="6.25" style="60" customWidth="1"/>
    <col min="14" max="14" width="13.375" style="60" bestFit="1" customWidth="1"/>
    <col min="15" max="15" width="11.625" style="60" customWidth="1"/>
    <col min="16" max="16" width="12.875" style="60" bestFit="1" customWidth="1"/>
    <col min="17" max="17" width="16.75" style="60" bestFit="1" customWidth="1"/>
    <col min="18" max="18" width="12.125" style="60" customWidth="1"/>
    <col min="19" max="19" width="12.875" style="60" bestFit="1" customWidth="1"/>
    <col min="20" max="257" width="11" style="60"/>
    <col min="258" max="258" width="11.125" style="60" bestFit="1" customWidth="1"/>
    <col min="259" max="259" width="13.875" style="60" bestFit="1" customWidth="1"/>
    <col min="260" max="260" width="15.375" style="60" bestFit="1" customWidth="1"/>
    <col min="261" max="261" width="16.75" style="60" bestFit="1" customWidth="1"/>
    <col min="262" max="262" width="13.75" style="60" bestFit="1" customWidth="1"/>
    <col min="263" max="263" width="15.5" style="60" bestFit="1" customWidth="1"/>
    <col min="264" max="264" width="11" style="60"/>
    <col min="265" max="269" width="0" style="60" hidden="1" customWidth="1"/>
    <col min="270" max="270" width="13.375" style="60" bestFit="1" customWidth="1"/>
    <col min="271" max="513" width="11" style="60"/>
    <col min="514" max="514" width="11.125" style="60" bestFit="1" customWidth="1"/>
    <col min="515" max="515" width="13.875" style="60" bestFit="1" customWidth="1"/>
    <col min="516" max="516" width="15.375" style="60" bestFit="1" customWidth="1"/>
    <col min="517" max="517" width="16.75" style="60" bestFit="1" customWidth="1"/>
    <col min="518" max="518" width="13.75" style="60" bestFit="1" customWidth="1"/>
    <col min="519" max="519" width="15.5" style="60" bestFit="1" customWidth="1"/>
    <col min="520" max="520" width="11" style="60"/>
    <col min="521" max="525" width="0" style="60" hidden="1" customWidth="1"/>
    <col min="526" max="526" width="13.375" style="60" bestFit="1" customWidth="1"/>
    <col min="527" max="769" width="11" style="60"/>
    <col min="770" max="770" width="11.125" style="60" bestFit="1" customWidth="1"/>
    <col min="771" max="771" width="13.875" style="60" bestFit="1" customWidth="1"/>
    <col min="772" max="772" width="15.375" style="60" bestFit="1" customWidth="1"/>
    <col min="773" max="773" width="16.75" style="60" bestFit="1" customWidth="1"/>
    <col min="774" max="774" width="13.75" style="60" bestFit="1" customWidth="1"/>
    <col min="775" max="775" width="15.5" style="60" bestFit="1" customWidth="1"/>
    <col min="776" max="776" width="11" style="60"/>
    <col min="777" max="781" width="0" style="60" hidden="1" customWidth="1"/>
    <col min="782" max="782" width="13.375" style="60" bestFit="1" customWidth="1"/>
    <col min="783" max="1025" width="11" style="60"/>
    <col min="1026" max="1026" width="11.125" style="60" bestFit="1" customWidth="1"/>
    <col min="1027" max="1027" width="13.875" style="60" bestFit="1" customWidth="1"/>
    <col min="1028" max="1028" width="15.375" style="60" bestFit="1" customWidth="1"/>
    <col min="1029" max="1029" width="16.75" style="60" bestFit="1" customWidth="1"/>
    <col min="1030" max="1030" width="13.75" style="60" bestFit="1" customWidth="1"/>
    <col min="1031" max="1031" width="15.5" style="60" bestFit="1" customWidth="1"/>
    <col min="1032" max="1032" width="11" style="60"/>
    <col min="1033" max="1037" width="0" style="60" hidden="1" customWidth="1"/>
    <col min="1038" max="1038" width="13.375" style="60" bestFit="1" customWidth="1"/>
    <col min="1039" max="1281" width="11" style="60"/>
    <col min="1282" max="1282" width="11.125" style="60" bestFit="1" customWidth="1"/>
    <col min="1283" max="1283" width="13.875" style="60" bestFit="1" customWidth="1"/>
    <col min="1284" max="1284" width="15.375" style="60" bestFit="1" customWidth="1"/>
    <col min="1285" max="1285" width="16.75" style="60" bestFit="1" customWidth="1"/>
    <col min="1286" max="1286" width="13.75" style="60" bestFit="1" customWidth="1"/>
    <col min="1287" max="1287" width="15.5" style="60" bestFit="1" customWidth="1"/>
    <col min="1288" max="1288" width="11" style="60"/>
    <col min="1289" max="1293" width="0" style="60" hidden="1" customWidth="1"/>
    <col min="1294" max="1294" width="13.375" style="60" bestFit="1" customWidth="1"/>
    <col min="1295" max="1537" width="11" style="60"/>
    <col min="1538" max="1538" width="11.125" style="60" bestFit="1" customWidth="1"/>
    <col min="1539" max="1539" width="13.875" style="60" bestFit="1" customWidth="1"/>
    <col min="1540" max="1540" width="15.375" style="60" bestFit="1" customWidth="1"/>
    <col min="1541" max="1541" width="16.75" style="60" bestFit="1" customWidth="1"/>
    <col min="1542" max="1542" width="13.75" style="60" bestFit="1" customWidth="1"/>
    <col min="1543" max="1543" width="15.5" style="60" bestFit="1" customWidth="1"/>
    <col min="1544" max="1544" width="11" style="60"/>
    <col min="1545" max="1549" width="0" style="60" hidden="1" customWidth="1"/>
    <col min="1550" max="1550" width="13.375" style="60" bestFit="1" customWidth="1"/>
    <col min="1551" max="1793" width="11" style="60"/>
    <col min="1794" max="1794" width="11.125" style="60" bestFit="1" customWidth="1"/>
    <col min="1795" max="1795" width="13.875" style="60" bestFit="1" customWidth="1"/>
    <col min="1796" max="1796" width="15.375" style="60" bestFit="1" customWidth="1"/>
    <col min="1797" max="1797" width="16.75" style="60" bestFit="1" customWidth="1"/>
    <col min="1798" max="1798" width="13.75" style="60" bestFit="1" customWidth="1"/>
    <col min="1799" max="1799" width="15.5" style="60" bestFit="1" customWidth="1"/>
    <col min="1800" max="1800" width="11" style="60"/>
    <col min="1801" max="1805" width="0" style="60" hidden="1" customWidth="1"/>
    <col min="1806" max="1806" width="13.375" style="60" bestFit="1" customWidth="1"/>
    <col min="1807" max="2049" width="11" style="60"/>
    <col min="2050" max="2050" width="11.125" style="60" bestFit="1" customWidth="1"/>
    <col min="2051" max="2051" width="13.875" style="60" bestFit="1" customWidth="1"/>
    <col min="2052" max="2052" width="15.375" style="60" bestFit="1" customWidth="1"/>
    <col min="2053" max="2053" width="16.75" style="60" bestFit="1" customWidth="1"/>
    <col min="2054" max="2054" width="13.75" style="60" bestFit="1" customWidth="1"/>
    <col min="2055" max="2055" width="15.5" style="60" bestFit="1" customWidth="1"/>
    <col min="2056" max="2056" width="11" style="60"/>
    <col min="2057" max="2061" width="0" style="60" hidden="1" customWidth="1"/>
    <col min="2062" max="2062" width="13.375" style="60" bestFit="1" customWidth="1"/>
    <col min="2063" max="2305" width="11" style="60"/>
    <col min="2306" max="2306" width="11.125" style="60" bestFit="1" customWidth="1"/>
    <col min="2307" max="2307" width="13.875" style="60" bestFit="1" customWidth="1"/>
    <col min="2308" max="2308" width="15.375" style="60" bestFit="1" customWidth="1"/>
    <col min="2309" max="2309" width="16.75" style="60" bestFit="1" customWidth="1"/>
    <col min="2310" max="2310" width="13.75" style="60" bestFit="1" customWidth="1"/>
    <col min="2311" max="2311" width="15.5" style="60" bestFit="1" customWidth="1"/>
    <col min="2312" max="2312" width="11" style="60"/>
    <col min="2313" max="2317" width="0" style="60" hidden="1" customWidth="1"/>
    <col min="2318" max="2318" width="13.375" style="60" bestFit="1" customWidth="1"/>
    <col min="2319" max="2561" width="11" style="60"/>
    <col min="2562" max="2562" width="11.125" style="60" bestFit="1" customWidth="1"/>
    <col min="2563" max="2563" width="13.875" style="60" bestFit="1" customWidth="1"/>
    <col min="2564" max="2564" width="15.375" style="60" bestFit="1" customWidth="1"/>
    <col min="2565" max="2565" width="16.75" style="60" bestFit="1" customWidth="1"/>
    <col min="2566" max="2566" width="13.75" style="60" bestFit="1" customWidth="1"/>
    <col min="2567" max="2567" width="15.5" style="60" bestFit="1" customWidth="1"/>
    <col min="2568" max="2568" width="11" style="60"/>
    <col min="2569" max="2573" width="0" style="60" hidden="1" customWidth="1"/>
    <col min="2574" max="2574" width="13.375" style="60" bestFit="1" customWidth="1"/>
    <col min="2575" max="2817" width="11" style="60"/>
    <col min="2818" max="2818" width="11.125" style="60" bestFit="1" customWidth="1"/>
    <col min="2819" max="2819" width="13.875" style="60" bestFit="1" customWidth="1"/>
    <col min="2820" max="2820" width="15.375" style="60" bestFit="1" customWidth="1"/>
    <col min="2821" max="2821" width="16.75" style="60" bestFit="1" customWidth="1"/>
    <col min="2822" max="2822" width="13.75" style="60" bestFit="1" customWidth="1"/>
    <col min="2823" max="2823" width="15.5" style="60" bestFit="1" customWidth="1"/>
    <col min="2824" max="2824" width="11" style="60"/>
    <col min="2825" max="2829" width="0" style="60" hidden="1" customWidth="1"/>
    <col min="2830" max="2830" width="13.375" style="60" bestFit="1" customWidth="1"/>
    <col min="2831" max="3073" width="11" style="60"/>
    <col min="3074" max="3074" width="11.125" style="60" bestFit="1" customWidth="1"/>
    <col min="3075" max="3075" width="13.875" style="60" bestFit="1" customWidth="1"/>
    <col min="3076" max="3076" width="15.375" style="60" bestFit="1" customWidth="1"/>
    <col min="3077" max="3077" width="16.75" style="60" bestFit="1" customWidth="1"/>
    <col min="3078" max="3078" width="13.75" style="60" bestFit="1" customWidth="1"/>
    <col min="3079" max="3079" width="15.5" style="60" bestFit="1" customWidth="1"/>
    <col min="3080" max="3080" width="11" style="60"/>
    <col min="3081" max="3085" width="0" style="60" hidden="1" customWidth="1"/>
    <col min="3086" max="3086" width="13.375" style="60" bestFit="1" customWidth="1"/>
    <col min="3087" max="3329" width="11" style="60"/>
    <col min="3330" max="3330" width="11.125" style="60" bestFit="1" customWidth="1"/>
    <col min="3331" max="3331" width="13.875" style="60" bestFit="1" customWidth="1"/>
    <col min="3332" max="3332" width="15.375" style="60" bestFit="1" customWidth="1"/>
    <col min="3333" max="3333" width="16.75" style="60" bestFit="1" customWidth="1"/>
    <col min="3334" max="3334" width="13.75" style="60" bestFit="1" customWidth="1"/>
    <col min="3335" max="3335" width="15.5" style="60" bestFit="1" customWidth="1"/>
    <col min="3336" max="3336" width="11" style="60"/>
    <col min="3337" max="3341" width="0" style="60" hidden="1" customWidth="1"/>
    <col min="3342" max="3342" width="13.375" style="60" bestFit="1" customWidth="1"/>
    <col min="3343" max="3585" width="11" style="60"/>
    <col min="3586" max="3586" width="11.125" style="60" bestFit="1" customWidth="1"/>
    <col min="3587" max="3587" width="13.875" style="60" bestFit="1" customWidth="1"/>
    <col min="3588" max="3588" width="15.375" style="60" bestFit="1" customWidth="1"/>
    <col min="3589" max="3589" width="16.75" style="60" bestFit="1" customWidth="1"/>
    <col min="3590" max="3590" width="13.75" style="60" bestFit="1" customWidth="1"/>
    <col min="3591" max="3591" width="15.5" style="60" bestFit="1" customWidth="1"/>
    <col min="3592" max="3592" width="11" style="60"/>
    <col min="3593" max="3597" width="0" style="60" hidden="1" customWidth="1"/>
    <col min="3598" max="3598" width="13.375" style="60" bestFit="1" customWidth="1"/>
    <col min="3599" max="3841" width="11" style="60"/>
    <col min="3842" max="3842" width="11.125" style="60" bestFit="1" customWidth="1"/>
    <col min="3843" max="3843" width="13.875" style="60" bestFit="1" customWidth="1"/>
    <col min="3844" max="3844" width="15.375" style="60" bestFit="1" customWidth="1"/>
    <col min="3845" max="3845" width="16.75" style="60" bestFit="1" customWidth="1"/>
    <col min="3846" max="3846" width="13.75" style="60" bestFit="1" customWidth="1"/>
    <col min="3847" max="3847" width="15.5" style="60" bestFit="1" customWidth="1"/>
    <col min="3848" max="3848" width="11" style="60"/>
    <col min="3849" max="3853" width="0" style="60" hidden="1" customWidth="1"/>
    <col min="3854" max="3854" width="13.375" style="60" bestFit="1" customWidth="1"/>
    <col min="3855" max="4097" width="11" style="60"/>
    <col min="4098" max="4098" width="11.125" style="60" bestFit="1" customWidth="1"/>
    <col min="4099" max="4099" width="13.875" style="60" bestFit="1" customWidth="1"/>
    <col min="4100" max="4100" width="15.375" style="60" bestFit="1" customWidth="1"/>
    <col min="4101" max="4101" width="16.75" style="60" bestFit="1" customWidth="1"/>
    <col min="4102" max="4102" width="13.75" style="60" bestFit="1" customWidth="1"/>
    <col min="4103" max="4103" width="15.5" style="60" bestFit="1" customWidth="1"/>
    <col min="4104" max="4104" width="11" style="60"/>
    <col min="4105" max="4109" width="0" style="60" hidden="1" customWidth="1"/>
    <col min="4110" max="4110" width="13.375" style="60" bestFit="1" customWidth="1"/>
    <col min="4111" max="4353" width="11" style="60"/>
    <col min="4354" max="4354" width="11.125" style="60" bestFit="1" customWidth="1"/>
    <col min="4355" max="4355" width="13.875" style="60" bestFit="1" customWidth="1"/>
    <col min="4356" max="4356" width="15.375" style="60" bestFit="1" customWidth="1"/>
    <col min="4357" max="4357" width="16.75" style="60" bestFit="1" customWidth="1"/>
    <col min="4358" max="4358" width="13.75" style="60" bestFit="1" customWidth="1"/>
    <col min="4359" max="4359" width="15.5" style="60" bestFit="1" customWidth="1"/>
    <col min="4360" max="4360" width="11" style="60"/>
    <col min="4361" max="4365" width="0" style="60" hidden="1" customWidth="1"/>
    <col min="4366" max="4366" width="13.375" style="60" bestFit="1" customWidth="1"/>
    <col min="4367" max="4609" width="11" style="60"/>
    <col min="4610" max="4610" width="11.125" style="60" bestFit="1" customWidth="1"/>
    <col min="4611" max="4611" width="13.875" style="60" bestFit="1" customWidth="1"/>
    <col min="4612" max="4612" width="15.375" style="60" bestFit="1" customWidth="1"/>
    <col min="4613" max="4613" width="16.75" style="60" bestFit="1" customWidth="1"/>
    <col min="4614" max="4614" width="13.75" style="60" bestFit="1" customWidth="1"/>
    <col min="4615" max="4615" width="15.5" style="60" bestFit="1" customWidth="1"/>
    <col min="4616" max="4616" width="11" style="60"/>
    <col min="4617" max="4621" width="0" style="60" hidden="1" customWidth="1"/>
    <col min="4622" max="4622" width="13.375" style="60" bestFit="1" customWidth="1"/>
    <col min="4623" max="4865" width="11" style="60"/>
    <col min="4866" max="4866" width="11.125" style="60" bestFit="1" customWidth="1"/>
    <col min="4867" max="4867" width="13.875" style="60" bestFit="1" customWidth="1"/>
    <col min="4868" max="4868" width="15.375" style="60" bestFit="1" customWidth="1"/>
    <col min="4869" max="4869" width="16.75" style="60" bestFit="1" customWidth="1"/>
    <col min="4870" max="4870" width="13.75" style="60" bestFit="1" customWidth="1"/>
    <col min="4871" max="4871" width="15.5" style="60" bestFit="1" customWidth="1"/>
    <col min="4872" max="4872" width="11" style="60"/>
    <col min="4873" max="4877" width="0" style="60" hidden="1" customWidth="1"/>
    <col min="4878" max="4878" width="13.375" style="60" bestFit="1" customWidth="1"/>
    <col min="4879" max="5121" width="11" style="60"/>
    <col min="5122" max="5122" width="11.125" style="60" bestFit="1" customWidth="1"/>
    <col min="5123" max="5123" width="13.875" style="60" bestFit="1" customWidth="1"/>
    <col min="5124" max="5124" width="15.375" style="60" bestFit="1" customWidth="1"/>
    <col min="5125" max="5125" width="16.75" style="60" bestFit="1" customWidth="1"/>
    <col min="5126" max="5126" width="13.75" style="60" bestFit="1" customWidth="1"/>
    <col min="5127" max="5127" width="15.5" style="60" bestFit="1" customWidth="1"/>
    <col min="5128" max="5128" width="11" style="60"/>
    <col min="5129" max="5133" width="0" style="60" hidden="1" customWidth="1"/>
    <col min="5134" max="5134" width="13.375" style="60" bestFit="1" customWidth="1"/>
    <col min="5135" max="5377" width="11" style="60"/>
    <col min="5378" max="5378" width="11.125" style="60" bestFit="1" customWidth="1"/>
    <col min="5379" max="5379" width="13.875" style="60" bestFit="1" customWidth="1"/>
    <col min="5380" max="5380" width="15.375" style="60" bestFit="1" customWidth="1"/>
    <col min="5381" max="5381" width="16.75" style="60" bestFit="1" customWidth="1"/>
    <col min="5382" max="5382" width="13.75" style="60" bestFit="1" customWidth="1"/>
    <col min="5383" max="5383" width="15.5" style="60" bestFit="1" customWidth="1"/>
    <col min="5384" max="5384" width="11" style="60"/>
    <col min="5385" max="5389" width="0" style="60" hidden="1" customWidth="1"/>
    <col min="5390" max="5390" width="13.375" style="60" bestFit="1" customWidth="1"/>
    <col min="5391" max="5633" width="11" style="60"/>
    <col min="5634" max="5634" width="11.125" style="60" bestFit="1" customWidth="1"/>
    <col min="5635" max="5635" width="13.875" style="60" bestFit="1" customWidth="1"/>
    <col min="5636" max="5636" width="15.375" style="60" bestFit="1" customWidth="1"/>
    <col min="5637" max="5637" width="16.75" style="60" bestFit="1" customWidth="1"/>
    <col min="5638" max="5638" width="13.75" style="60" bestFit="1" customWidth="1"/>
    <col min="5639" max="5639" width="15.5" style="60" bestFit="1" customWidth="1"/>
    <col min="5640" max="5640" width="11" style="60"/>
    <col min="5641" max="5645" width="0" style="60" hidden="1" customWidth="1"/>
    <col min="5646" max="5646" width="13.375" style="60" bestFit="1" customWidth="1"/>
    <col min="5647" max="5889" width="11" style="60"/>
    <col min="5890" max="5890" width="11.125" style="60" bestFit="1" customWidth="1"/>
    <col min="5891" max="5891" width="13.875" style="60" bestFit="1" customWidth="1"/>
    <col min="5892" max="5892" width="15.375" style="60" bestFit="1" customWidth="1"/>
    <col min="5893" max="5893" width="16.75" style="60" bestFit="1" customWidth="1"/>
    <col min="5894" max="5894" width="13.75" style="60" bestFit="1" customWidth="1"/>
    <col min="5895" max="5895" width="15.5" style="60" bestFit="1" customWidth="1"/>
    <col min="5896" max="5896" width="11" style="60"/>
    <col min="5897" max="5901" width="0" style="60" hidden="1" customWidth="1"/>
    <col min="5902" max="5902" width="13.375" style="60" bestFit="1" customWidth="1"/>
    <col min="5903" max="6145" width="11" style="60"/>
    <col min="6146" max="6146" width="11.125" style="60" bestFit="1" customWidth="1"/>
    <col min="6147" max="6147" width="13.875" style="60" bestFit="1" customWidth="1"/>
    <col min="6148" max="6148" width="15.375" style="60" bestFit="1" customWidth="1"/>
    <col min="6149" max="6149" width="16.75" style="60" bestFit="1" customWidth="1"/>
    <col min="6150" max="6150" width="13.75" style="60" bestFit="1" customWidth="1"/>
    <col min="6151" max="6151" width="15.5" style="60" bestFit="1" customWidth="1"/>
    <col min="6152" max="6152" width="11" style="60"/>
    <col min="6153" max="6157" width="0" style="60" hidden="1" customWidth="1"/>
    <col min="6158" max="6158" width="13.375" style="60" bestFit="1" customWidth="1"/>
    <col min="6159" max="6401" width="11" style="60"/>
    <col min="6402" max="6402" width="11.125" style="60" bestFit="1" customWidth="1"/>
    <col min="6403" max="6403" width="13.875" style="60" bestFit="1" customWidth="1"/>
    <col min="6404" max="6404" width="15.375" style="60" bestFit="1" customWidth="1"/>
    <col min="6405" max="6405" width="16.75" style="60" bestFit="1" customWidth="1"/>
    <col min="6406" max="6406" width="13.75" style="60" bestFit="1" customWidth="1"/>
    <col min="6407" max="6407" width="15.5" style="60" bestFit="1" customWidth="1"/>
    <col min="6408" max="6408" width="11" style="60"/>
    <col min="6409" max="6413" width="0" style="60" hidden="1" customWidth="1"/>
    <col min="6414" max="6414" width="13.375" style="60" bestFit="1" customWidth="1"/>
    <col min="6415" max="6657" width="11" style="60"/>
    <col min="6658" max="6658" width="11.125" style="60" bestFit="1" customWidth="1"/>
    <col min="6659" max="6659" width="13.875" style="60" bestFit="1" customWidth="1"/>
    <col min="6660" max="6660" width="15.375" style="60" bestFit="1" customWidth="1"/>
    <col min="6661" max="6661" width="16.75" style="60" bestFit="1" customWidth="1"/>
    <col min="6662" max="6662" width="13.75" style="60" bestFit="1" customWidth="1"/>
    <col min="6663" max="6663" width="15.5" style="60" bestFit="1" customWidth="1"/>
    <col min="6664" max="6664" width="11" style="60"/>
    <col min="6665" max="6669" width="0" style="60" hidden="1" customWidth="1"/>
    <col min="6670" max="6670" width="13.375" style="60" bestFit="1" customWidth="1"/>
    <col min="6671" max="6913" width="11" style="60"/>
    <col min="6914" max="6914" width="11.125" style="60" bestFit="1" customWidth="1"/>
    <col min="6915" max="6915" width="13.875" style="60" bestFit="1" customWidth="1"/>
    <col min="6916" max="6916" width="15.375" style="60" bestFit="1" customWidth="1"/>
    <col min="6917" max="6917" width="16.75" style="60" bestFit="1" customWidth="1"/>
    <col min="6918" max="6918" width="13.75" style="60" bestFit="1" customWidth="1"/>
    <col min="6919" max="6919" width="15.5" style="60" bestFit="1" customWidth="1"/>
    <col min="6920" max="6920" width="11" style="60"/>
    <col min="6921" max="6925" width="0" style="60" hidden="1" customWidth="1"/>
    <col min="6926" max="6926" width="13.375" style="60" bestFit="1" customWidth="1"/>
    <col min="6927" max="7169" width="11" style="60"/>
    <col min="7170" max="7170" width="11.125" style="60" bestFit="1" customWidth="1"/>
    <col min="7171" max="7171" width="13.875" style="60" bestFit="1" customWidth="1"/>
    <col min="7172" max="7172" width="15.375" style="60" bestFit="1" customWidth="1"/>
    <col min="7173" max="7173" width="16.75" style="60" bestFit="1" customWidth="1"/>
    <col min="7174" max="7174" width="13.75" style="60" bestFit="1" customWidth="1"/>
    <col min="7175" max="7175" width="15.5" style="60" bestFit="1" customWidth="1"/>
    <col min="7176" max="7176" width="11" style="60"/>
    <col min="7177" max="7181" width="0" style="60" hidden="1" customWidth="1"/>
    <col min="7182" max="7182" width="13.375" style="60" bestFit="1" customWidth="1"/>
    <col min="7183" max="7425" width="11" style="60"/>
    <col min="7426" max="7426" width="11.125" style="60" bestFit="1" customWidth="1"/>
    <col min="7427" max="7427" width="13.875" style="60" bestFit="1" customWidth="1"/>
    <col min="7428" max="7428" width="15.375" style="60" bestFit="1" customWidth="1"/>
    <col min="7429" max="7429" width="16.75" style="60" bestFit="1" customWidth="1"/>
    <col min="7430" max="7430" width="13.75" style="60" bestFit="1" customWidth="1"/>
    <col min="7431" max="7431" width="15.5" style="60" bestFit="1" customWidth="1"/>
    <col min="7432" max="7432" width="11" style="60"/>
    <col min="7433" max="7437" width="0" style="60" hidden="1" customWidth="1"/>
    <col min="7438" max="7438" width="13.375" style="60" bestFit="1" customWidth="1"/>
    <col min="7439" max="7681" width="11" style="60"/>
    <col min="7682" max="7682" width="11.125" style="60" bestFit="1" customWidth="1"/>
    <col min="7683" max="7683" width="13.875" style="60" bestFit="1" customWidth="1"/>
    <col min="7684" max="7684" width="15.375" style="60" bestFit="1" customWidth="1"/>
    <col min="7685" max="7685" width="16.75" style="60" bestFit="1" customWidth="1"/>
    <col min="7686" max="7686" width="13.75" style="60" bestFit="1" customWidth="1"/>
    <col min="7687" max="7687" width="15.5" style="60" bestFit="1" customWidth="1"/>
    <col min="7688" max="7688" width="11" style="60"/>
    <col min="7689" max="7693" width="0" style="60" hidden="1" customWidth="1"/>
    <col min="7694" max="7694" width="13.375" style="60" bestFit="1" customWidth="1"/>
    <col min="7695" max="7937" width="11" style="60"/>
    <col min="7938" max="7938" width="11.125" style="60" bestFit="1" customWidth="1"/>
    <col min="7939" max="7939" width="13.875" style="60" bestFit="1" customWidth="1"/>
    <col min="7940" max="7940" width="15.375" style="60" bestFit="1" customWidth="1"/>
    <col min="7941" max="7941" width="16.75" style="60" bestFit="1" customWidth="1"/>
    <col min="7942" max="7942" width="13.75" style="60" bestFit="1" customWidth="1"/>
    <col min="7943" max="7943" width="15.5" style="60" bestFit="1" customWidth="1"/>
    <col min="7944" max="7944" width="11" style="60"/>
    <col min="7945" max="7949" width="0" style="60" hidden="1" customWidth="1"/>
    <col min="7950" max="7950" width="13.375" style="60" bestFit="1" customWidth="1"/>
    <col min="7951" max="8193" width="11" style="60"/>
    <col min="8194" max="8194" width="11.125" style="60" bestFit="1" customWidth="1"/>
    <col min="8195" max="8195" width="13.875" style="60" bestFit="1" customWidth="1"/>
    <col min="8196" max="8196" width="15.375" style="60" bestFit="1" customWidth="1"/>
    <col min="8197" max="8197" width="16.75" style="60" bestFit="1" customWidth="1"/>
    <col min="8198" max="8198" width="13.75" style="60" bestFit="1" customWidth="1"/>
    <col min="8199" max="8199" width="15.5" style="60" bestFit="1" customWidth="1"/>
    <col min="8200" max="8200" width="11" style="60"/>
    <col min="8201" max="8205" width="0" style="60" hidden="1" customWidth="1"/>
    <col min="8206" max="8206" width="13.375" style="60" bestFit="1" customWidth="1"/>
    <col min="8207" max="8449" width="11" style="60"/>
    <col min="8450" max="8450" width="11.125" style="60" bestFit="1" customWidth="1"/>
    <col min="8451" max="8451" width="13.875" style="60" bestFit="1" customWidth="1"/>
    <col min="8452" max="8452" width="15.375" style="60" bestFit="1" customWidth="1"/>
    <col min="8453" max="8453" width="16.75" style="60" bestFit="1" customWidth="1"/>
    <col min="8454" max="8454" width="13.75" style="60" bestFit="1" customWidth="1"/>
    <col min="8455" max="8455" width="15.5" style="60" bestFit="1" customWidth="1"/>
    <col min="8456" max="8456" width="11" style="60"/>
    <col min="8457" max="8461" width="0" style="60" hidden="1" customWidth="1"/>
    <col min="8462" max="8462" width="13.375" style="60" bestFit="1" customWidth="1"/>
    <col min="8463" max="8705" width="11" style="60"/>
    <col min="8706" max="8706" width="11.125" style="60" bestFit="1" customWidth="1"/>
    <col min="8707" max="8707" width="13.875" style="60" bestFit="1" customWidth="1"/>
    <col min="8708" max="8708" width="15.375" style="60" bestFit="1" customWidth="1"/>
    <col min="8709" max="8709" width="16.75" style="60" bestFit="1" customWidth="1"/>
    <col min="8710" max="8710" width="13.75" style="60" bestFit="1" customWidth="1"/>
    <col min="8711" max="8711" width="15.5" style="60" bestFit="1" customWidth="1"/>
    <col min="8712" max="8712" width="11" style="60"/>
    <col min="8713" max="8717" width="0" style="60" hidden="1" customWidth="1"/>
    <col min="8718" max="8718" width="13.375" style="60" bestFit="1" customWidth="1"/>
    <col min="8719" max="8961" width="11" style="60"/>
    <col min="8962" max="8962" width="11.125" style="60" bestFit="1" customWidth="1"/>
    <col min="8963" max="8963" width="13.875" style="60" bestFit="1" customWidth="1"/>
    <col min="8964" max="8964" width="15.375" style="60" bestFit="1" customWidth="1"/>
    <col min="8965" max="8965" width="16.75" style="60" bestFit="1" customWidth="1"/>
    <col min="8966" max="8966" width="13.75" style="60" bestFit="1" customWidth="1"/>
    <col min="8967" max="8967" width="15.5" style="60" bestFit="1" customWidth="1"/>
    <col min="8968" max="8968" width="11" style="60"/>
    <col min="8969" max="8973" width="0" style="60" hidden="1" customWidth="1"/>
    <col min="8974" max="8974" width="13.375" style="60" bestFit="1" customWidth="1"/>
    <col min="8975" max="9217" width="11" style="60"/>
    <col min="9218" max="9218" width="11.125" style="60" bestFit="1" customWidth="1"/>
    <col min="9219" max="9219" width="13.875" style="60" bestFit="1" customWidth="1"/>
    <col min="9220" max="9220" width="15.375" style="60" bestFit="1" customWidth="1"/>
    <col min="9221" max="9221" width="16.75" style="60" bestFit="1" customWidth="1"/>
    <col min="9222" max="9222" width="13.75" style="60" bestFit="1" customWidth="1"/>
    <col min="9223" max="9223" width="15.5" style="60" bestFit="1" customWidth="1"/>
    <col min="9224" max="9224" width="11" style="60"/>
    <col min="9225" max="9229" width="0" style="60" hidden="1" customWidth="1"/>
    <col min="9230" max="9230" width="13.375" style="60" bestFit="1" customWidth="1"/>
    <col min="9231" max="9473" width="11" style="60"/>
    <col min="9474" max="9474" width="11.125" style="60" bestFit="1" customWidth="1"/>
    <col min="9475" max="9475" width="13.875" style="60" bestFit="1" customWidth="1"/>
    <col min="9476" max="9476" width="15.375" style="60" bestFit="1" customWidth="1"/>
    <col min="9477" max="9477" width="16.75" style="60" bestFit="1" customWidth="1"/>
    <col min="9478" max="9478" width="13.75" style="60" bestFit="1" customWidth="1"/>
    <col min="9479" max="9479" width="15.5" style="60" bestFit="1" customWidth="1"/>
    <col min="9480" max="9480" width="11" style="60"/>
    <col min="9481" max="9485" width="0" style="60" hidden="1" customWidth="1"/>
    <col min="9486" max="9486" width="13.375" style="60" bestFit="1" customWidth="1"/>
    <col min="9487" max="9729" width="11" style="60"/>
    <col min="9730" max="9730" width="11.125" style="60" bestFit="1" customWidth="1"/>
    <col min="9731" max="9731" width="13.875" style="60" bestFit="1" customWidth="1"/>
    <col min="9732" max="9732" width="15.375" style="60" bestFit="1" customWidth="1"/>
    <col min="9733" max="9733" width="16.75" style="60" bestFit="1" customWidth="1"/>
    <col min="9734" max="9734" width="13.75" style="60" bestFit="1" customWidth="1"/>
    <col min="9735" max="9735" width="15.5" style="60" bestFit="1" customWidth="1"/>
    <col min="9736" max="9736" width="11" style="60"/>
    <col min="9737" max="9741" width="0" style="60" hidden="1" customWidth="1"/>
    <col min="9742" max="9742" width="13.375" style="60" bestFit="1" customWidth="1"/>
    <col min="9743" max="9985" width="11" style="60"/>
    <col min="9986" max="9986" width="11.125" style="60" bestFit="1" customWidth="1"/>
    <col min="9987" max="9987" width="13.875" style="60" bestFit="1" customWidth="1"/>
    <col min="9988" max="9988" width="15.375" style="60" bestFit="1" customWidth="1"/>
    <col min="9989" max="9989" width="16.75" style="60" bestFit="1" customWidth="1"/>
    <col min="9990" max="9990" width="13.75" style="60" bestFit="1" customWidth="1"/>
    <col min="9991" max="9991" width="15.5" style="60" bestFit="1" customWidth="1"/>
    <col min="9992" max="9992" width="11" style="60"/>
    <col min="9993" max="9997" width="0" style="60" hidden="1" customWidth="1"/>
    <col min="9998" max="9998" width="13.375" style="60" bestFit="1" customWidth="1"/>
    <col min="9999" max="10241" width="11" style="60"/>
    <col min="10242" max="10242" width="11.125" style="60" bestFit="1" customWidth="1"/>
    <col min="10243" max="10243" width="13.875" style="60" bestFit="1" customWidth="1"/>
    <col min="10244" max="10244" width="15.375" style="60" bestFit="1" customWidth="1"/>
    <col min="10245" max="10245" width="16.75" style="60" bestFit="1" customWidth="1"/>
    <col min="10246" max="10246" width="13.75" style="60" bestFit="1" customWidth="1"/>
    <col min="10247" max="10247" width="15.5" style="60" bestFit="1" customWidth="1"/>
    <col min="10248" max="10248" width="11" style="60"/>
    <col min="10249" max="10253" width="0" style="60" hidden="1" customWidth="1"/>
    <col min="10254" max="10254" width="13.375" style="60" bestFit="1" customWidth="1"/>
    <col min="10255" max="10497" width="11" style="60"/>
    <col min="10498" max="10498" width="11.125" style="60" bestFit="1" customWidth="1"/>
    <col min="10499" max="10499" width="13.875" style="60" bestFit="1" customWidth="1"/>
    <col min="10500" max="10500" width="15.375" style="60" bestFit="1" customWidth="1"/>
    <col min="10501" max="10501" width="16.75" style="60" bestFit="1" customWidth="1"/>
    <col min="10502" max="10502" width="13.75" style="60" bestFit="1" customWidth="1"/>
    <col min="10503" max="10503" width="15.5" style="60" bestFit="1" customWidth="1"/>
    <col min="10504" max="10504" width="11" style="60"/>
    <col min="10505" max="10509" width="0" style="60" hidden="1" customWidth="1"/>
    <col min="10510" max="10510" width="13.375" style="60" bestFit="1" customWidth="1"/>
    <col min="10511" max="10753" width="11" style="60"/>
    <col min="10754" max="10754" width="11.125" style="60" bestFit="1" customWidth="1"/>
    <col min="10755" max="10755" width="13.875" style="60" bestFit="1" customWidth="1"/>
    <col min="10756" max="10756" width="15.375" style="60" bestFit="1" customWidth="1"/>
    <col min="10757" max="10757" width="16.75" style="60" bestFit="1" customWidth="1"/>
    <col min="10758" max="10758" width="13.75" style="60" bestFit="1" customWidth="1"/>
    <col min="10759" max="10759" width="15.5" style="60" bestFit="1" customWidth="1"/>
    <col min="10760" max="10760" width="11" style="60"/>
    <col min="10761" max="10765" width="0" style="60" hidden="1" customWidth="1"/>
    <col min="10766" max="10766" width="13.375" style="60" bestFit="1" customWidth="1"/>
    <col min="10767" max="11009" width="11" style="60"/>
    <col min="11010" max="11010" width="11.125" style="60" bestFit="1" customWidth="1"/>
    <col min="11011" max="11011" width="13.875" style="60" bestFit="1" customWidth="1"/>
    <col min="11012" max="11012" width="15.375" style="60" bestFit="1" customWidth="1"/>
    <col min="11013" max="11013" width="16.75" style="60" bestFit="1" customWidth="1"/>
    <col min="11014" max="11014" width="13.75" style="60" bestFit="1" customWidth="1"/>
    <col min="11015" max="11015" width="15.5" style="60" bestFit="1" customWidth="1"/>
    <col min="11016" max="11016" width="11" style="60"/>
    <col min="11017" max="11021" width="0" style="60" hidden="1" customWidth="1"/>
    <col min="11022" max="11022" width="13.375" style="60" bestFit="1" customWidth="1"/>
    <col min="11023" max="11265" width="11" style="60"/>
    <col min="11266" max="11266" width="11.125" style="60" bestFit="1" customWidth="1"/>
    <col min="11267" max="11267" width="13.875" style="60" bestFit="1" customWidth="1"/>
    <col min="11268" max="11268" width="15.375" style="60" bestFit="1" customWidth="1"/>
    <col min="11269" max="11269" width="16.75" style="60" bestFit="1" customWidth="1"/>
    <col min="11270" max="11270" width="13.75" style="60" bestFit="1" customWidth="1"/>
    <col min="11271" max="11271" width="15.5" style="60" bestFit="1" customWidth="1"/>
    <col min="11272" max="11272" width="11" style="60"/>
    <col min="11273" max="11277" width="0" style="60" hidden="1" customWidth="1"/>
    <col min="11278" max="11278" width="13.375" style="60" bestFit="1" customWidth="1"/>
    <col min="11279" max="11521" width="11" style="60"/>
    <col min="11522" max="11522" width="11.125" style="60" bestFit="1" customWidth="1"/>
    <col min="11523" max="11523" width="13.875" style="60" bestFit="1" customWidth="1"/>
    <col min="11524" max="11524" width="15.375" style="60" bestFit="1" customWidth="1"/>
    <col min="11525" max="11525" width="16.75" style="60" bestFit="1" customWidth="1"/>
    <col min="11526" max="11526" width="13.75" style="60" bestFit="1" customWidth="1"/>
    <col min="11527" max="11527" width="15.5" style="60" bestFit="1" customWidth="1"/>
    <col min="11528" max="11528" width="11" style="60"/>
    <col min="11529" max="11533" width="0" style="60" hidden="1" customWidth="1"/>
    <col min="11534" max="11534" width="13.375" style="60" bestFit="1" customWidth="1"/>
    <col min="11535" max="11777" width="11" style="60"/>
    <col min="11778" max="11778" width="11.125" style="60" bestFit="1" customWidth="1"/>
    <col min="11779" max="11779" width="13.875" style="60" bestFit="1" customWidth="1"/>
    <col min="11780" max="11780" width="15.375" style="60" bestFit="1" customWidth="1"/>
    <col min="11781" max="11781" width="16.75" style="60" bestFit="1" customWidth="1"/>
    <col min="11782" max="11782" width="13.75" style="60" bestFit="1" customWidth="1"/>
    <col min="11783" max="11783" width="15.5" style="60" bestFit="1" customWidth="1"/>
    <col min="11784" max="11784" width="11" style="60"/>
    <col min="11785" max="11789" width="0" style="60" hidden="1" customWidth="1"/>
    <col min="11790" max="11790" width="13.375" style="60" bestFit="1" customWidth="1"/>
    <col min="11791" max="12033" width="11" style="60"/>
    <col min="12034" max="12034" width="11.125" style="60" bestFit="1" customWidth="1"/>
    <col min="12035" max="12035" width="13.875" style="60" bestFit="1" customWidth="1"/>
    <col min="12036" max="12036" width="15.375" style="60" bestFit="1" customWidth="1"/>
    <col min="12037" max="12037" width="16.75" style="60" bestFit="1" customWidth="1"/>
    <col min="12038" max="12038" width="13.75" style="60" bestFit="1" customWidth="1"/>
    <col min="12039" max="12039" width="15.5" style="60" bestFit="1" customWidth="1"/>
    <col min="12040" max="12040" width="11" style="60"/>
    <col min="12041" max="12045" width="0" style="60" hidden="1" customWidth="1"/>
    <col min="12046" max="12046" width="13.375" style="60" bestFit="1" customWidth="1"/>
    <col min="12047" max="12289" width="11" style="60"/>
    <col min="12290" max="12290" width="11.125" style="60" bestFit="1" customWidth="1"/>
    <col min="12291" max="12291" width="13.875" style="60" bestFit="1" customWidth="1"/>
    <col min="12292" max="12292" width="15.375" style="60" bestFit="1" customWidth="1"/>
    <col min="12293" max="12293" width="16.75" style="60" bestFit="1" customWidth="1"/>
    <col min="12294" max="12294" width="13.75" style="60" bestFit="1" customWidth="1"/>
    <col min="12295" max="12295" width="15.5" style="60" bestFit="1" customWidth="1"/>
    <col min="12296" max="12296" width="11" style="60"/>
    <col min="12297" max="12301" width="0" style="60" hidden="1" customWidth="1"/>
    <col min="12302" max="12302" width="13.375" style="60" bestFit="1" customWidth="1"/>
    <col min="12303" max="12545" width="11" style="60"/>
    <col min="12546" max="12546" width="11.125" style="60" bestFit="1" customWidth="1"/>
    <col min="12547" max="12547" width="13.875" style="60" bestFit="1" customWidth="1"/>
    <col min="12548" max="12548" width="15.375" style="60" bestFit="1" customWidth="1"/>
    <col min="12549" max="12549" width="16.75" style="60" bestFit="1" customWidth="1"/>
    <col min="12550" max="12550" width="13.75" style="60" bestFit="1" customWidth="1"/>
    <col min="12551" max="12551" width="15.5" style="60" bestFit="1" customWidth="1"/>
    <col min="12552" max="12552" width="11" style="60"/>
    <col min="12553" max="12557" width="0" style="60" hidden="1" customWidth="1"/>
    <col min="12558" max="12558" width="13.375" style="60" bestFit="1" customWidth="1"/>
    <col min="12559" max="12801" width="11" style="60"/>
    <col min="12802" max="12802" width="11.125" style="60" bestFit="1" customWidth="1"/>
    <col min="12803" max="12803" width="13.875" style="60" bestFit="1" customWidth="1"/>
    <col min="12804" max="12804" width="15.375" style="60" bestFit="1" customWidth="1"/>
    <col min="12805" max="12805" width="16.75" style="60" bestFit="1" customWidth="1"/>
    <col min="12806" max="12806" width="13.75" style="60" bestFit="1" customWidth="1"/>
    <col min="12807" max="12807" width="15.5" style="60" bestFit="1" customWidth="1"/>
    <col min="12808" max="12808" width="11" style="60"/>
    <col min="12809" max="12813" width="0" style="60" hidden="1" customWidth="1"/>
    <col min="12814" max="12814" width="13.375" style="60" bestFit="1" customWidth="1"/>
    <col min="12815" max="13057" width="11" style="60"/>
    <col min="13058" max="13058" width="11.125" style="60" bestFit="1" customWidth="1"/>
    <col min="13059" max="13059" width="13.875" style="60" bestFit="1" customWidth="1"/>
    <col min="13060" max="13060" width="15.375" style="60" bestFit="1" customWidth="1"/>
    <col min="13061" max="13061" width="16.75" style="60" bestFit="1" customWidth="1"/>
    <col min="13062" max="13062" width="13.75" style="60" bestFit="1" customWidth="1"/>
    <col min="13063" max="13063" width="15.5" style="60" bestFit="1" customWidth="1"/>
    <col min="13064" max="13064" width="11" style="60"/>
    <col min="13065" max="13069" width="0" style="60" hidden="1" customWidth="1"/>
    <col min="13070" max="13070" width="13.375" style="60" bestFit="1" customWidth="1"/>
    <col min="13071" max="13313" width="11" style="60"/>
    <col min="13314" max="13314" width="11.125" style="60" bestFit="1" customWidth="1"/>
    <col min="13315" max="13315" width="13.875" style="60" bestFit="1" customWidth="1"/>
    <col min="13316" max="13316" width="15.375" style="60" bestFit="1" customWidth="1"/>
    <col min="13317" max="13317" width="16.75" style="60" bestFit="1" customWidth="1"/>
    <col min="13318" max="13318" width="13.75" style="60" bestFit="1" customWidth="1"/>
    <col min="13319" max="13319" width="15.5" style="60" bestFit="1" customWidth="1"/>
    <col min="13320" max="13320" width="11" style="60"/>
    <col min="13321" max="13325" width="0" style="60" hidden="1" customWidth="1"/>
    <col min="13326" max="13326" width="13.375" style="60" bestFit="1" customWidth="1"/>
    <col min="13327" max="13569" width="11" style="60"/>
    <col min="13570" max="13570" width="11.125" style="60" bestFit="1" customWidth="1"/>
    <col min="13571" max="13571" width="13.875" style="60" bestFit="1" customWidth="1"/>
    <col min="13572" max="13572" width="15.375" style="60" bestFit="1" customWidth="1"/>
    <col min="13573" max="13573" width="16.75" style="60" bestFit="1" customWidth="1"/>
    <col min="13574" max="13574" width="13.75" style="60" bestFit="1" customWidth="1"/>
    <col min="13575" max="13575" width="15.5" style="60" bestFit="1" customWidth="1"/>
    <col min="13576" max="13576" width="11" style="60"/>
    <col min="13577" max="13581" width="0" style="60" hidden="1" customWidth="1"/>
    <col min="13582" max="13582" width="13.375" style="60" bestFit="1" customWidth="1"/>
    <col min="13583" max="13825" width="11" style="60"/>
    <col min="13826" max="13826" width="11.125" style="60" bestFit="1" customWidth="1"/>
    <col min="13827" max="13827" width="13.875" style="60" bestFit="1" customWidth="1"/>
    <col min="13828" max="13828" width="15.375" style="60" bestFit="1" customWidth="1"/>
    <col min="13829" max="13829" width="16.75" style="60" bestFit="1" customWidth="1"/>
    <col min="13830" max="13830" width="13.75" style="60" bestFit="1" customWidth="1"/>
    <col min="13831" max="13831" width="15.5" style="60" bestFit="1" customWidth="1"/>
    <col min="13832" max="13832" width="11" style="60"/>
    <col min="13833" max="13837" width="0" style="60" hidden="1" customWidth="1"/>
    <col min="13838" max="13838" width="13.375" style="60" bestFit="1" customWidth="1"/>
    <col min="13839" max="14081" width="11" style="60"/>
    <col min="14082" max="14082" width="11.125" style="60" bestFit="1" customWidth="1"/>
    <col min="14083" max="14083" width="13.875" style="60" bestFit="1" customWidth="1"/>
    <col min="14084" max="14084" width="15.375" style="60" bestFit="1" customWidth="1"/>
    <col min="14085" max="14085" width="16.75" style="60" bestFit="1" customWidth="1"/>
    <col min="14086" max="14086" width="13.75" style="60" bestFit="1" customWidth="1"/>
    <col min="14087" max="14087" width="15.5" style="60" bestFit="1" customWidth="1"/>
    <col min="14088" max="14088" width="11" style="60"/>
    <col min="14089" max="14093" width="0" style="60" hidden="1" customWidth="1"/>
    <col min="14094" max="14094" width="13.375" style="60" bestFit="1" customWidth="1"/>
    <col min="14095" max="14337" width="11" style="60"/>
    <col min="14338" max="14338" width="11.125" style="60" bestFit="1" customWidth="1"/>
    <col min="14339" max="14339" width="13.875" style="60" bestFit="1" customWidth="1"/>
    <col min="14340" max="14340" width="15.375" style="60" bestFit="1" customWidth="1"/>
    <col min="14341" max="14341" width="16.75" style="60" bestFit="1" customWidth="1"/>
    <col min="14342" max="14342" width="13.75" style="60" bestFit="1" customWidth="1"/>
    <col min="14343" max="14343" width="15.5" style="60" bestFit="1" customWidth="1"/>
    <col min="14344" max="14344" width="11" style="60"/>
    <col min="14345" max="14349" width="0" style="60" hidden="1" customWidth="1"/>
    <col min="14350" max="14350" width="13.375" style="60" bestFit="1" customWidth="1"/>
    <col min="14351" max="14593" width="11" style="60"/>
    <col min="14594" max="14594" width="11.125" style="60" bestFit="1" customWidth="1"/>
    <col min="14595" max="14595" width="13.875" style="60" bestFit="1" customWidth="1"/>
    <col min="14596" max="14596" width="15.375" style="60" bestFit="1" customWidth="1"/>
    <col min="14597" max="14597" width="16.75" style="60" bestFit="1" customWidth="1"/>
    <col min="14598" max="14598" width="13.75" style="60" bestFit="1" customWidth="1"/>
    <col min="14599" max="14599" width="15.5" style="60" bestFit="1" customWidth="1"/>
    <col min="14600" max="14600" width="11" style="60"/>
    <col min="14601" max="14605" width="0" style="60" hidden="1" customWidth="1"/>
    <col min="14606" max="14606" width="13.375" style="60" bestFit="1" customWidth="1"/>
    <col min="14607" max="14849" width="11" style="60"/>
    <col min="14850" max="14850" width="11.125" style="60" bestFit="1" customWidth="1"/>
    <col min="14851" max="14851" width="13.875" style="60" bestFit="1" customWidth="1"/>
    <col min="14852" max="14852" width="15.375" style="60" bestFit="1" customWidth="1"/>
    <col min="14853" max="14853" width="16.75" style="60" bestFit="1" customWidth="1"/>
    <col min="14854" max="14854" width="13.75" style="60" bestFit="1" customWidth="1"/>
    <col min="14855" max="14855" width="15.5" style="60" bestFit="1" customWidth="1"/>
    <col min="14856" max="14856" width="11" style="60"/>
    <col min="14857" max="14861" width="0" style="60" hidden="1" customWidth="1"/>
    <col min="14862" max="14862" width="13.375" style="60" bestFit="1" customWidth="1"/>
    <col min="14863" max="15105" width="11" style="60"/>
    <col min="15106" max="15106" width="11.125" style="60" bestFit="1" customWidth="1"/>
    <col min="15107" max="15107" width="13.875" style="60" bestFit="1" customWidth="1"/>
    <col min="15108" max="15108" width="15.375" style="60" bestFit="1" customWidth="1"/>
    <col min="15109" max="15109" width="16.75" style="60" bestFit="1" customWidth="1"/>
    <col min="15110" max="15110" width="13.75" style="60" bestFit="1" customWidth="1"/>
    <col min="15111" max="15111" width="15.5" style="60" bestFit="1" customWidth="1"/>
    <col min="15112" max="15112" width="11" style="60"/>
    <col min="15113" max="15117" width="0" style="60" hidden="1" customWidth="1"/>
    <col min="15118" max="15118" width="13.375" style="60" bestFit="1" customWidth="1"/>
    <col min="15119" max="15361" width="11" style="60"/>
    <col min="15362" max="15362" width="11.125" style="60" bestFit="1" customWidth="1"/>
    <col min="15363" max="15363" width="13.875" style="60" bestFit="1" customWidth="1"/>
    <col min="15364" max="15364" width="15.375" style="60" bestFit="1" customWidth="1"/>
    <col min="15365" max="15365" width="16.75" style="60" bestFit="1" customWidth="1"/>
    <col min="15366" max="15366" width="13.75" style="60" bestFit="1" customWidth="1"/>
    <col min="15367" max="15367" width="15.5" style="60" bestFit="1" customWidth="1"/>
    <col min="15368" max="15368" width="11" style="60"/>
    <col min="15369" max="15373" width="0" style="60" hidden="1" customWidth="1"/>
    <col min="15374" max="15374" width="13.375" style="60" bestFit="1" customWidth="1"/>
    <col min="15375" max="15617" width="11" style="60"/>
    <col min="15618" max="15618" width="11.125" style="60" bestFit="1" customWidth="1"/>
    <col min="15619" max="15619" width="13.875" style="60" bestFit="1" customWidth="1"/>
    <col min="15620" max="15620" width="15.375" style="60" bestFit="1" customWidth="1"/>
    <col min="15621" max="15621" width="16.75" style="60" bestFit="1" customWidth="1"/>
    <col min="15622" max="15622" width="13.75" style="60" bestFit="1" customWidth="1"/>
    <col min="15623" max="15623" width="15.5" style="60" bestFit="1" customWidth="1"/>
    <col min="15624" max="15624" width="11" style="60"/>
    <col min="15625" max="15629" width="0" style="60" hidden="1" customWidth="1"/>
    <col min="15630" max="15630" width="13.375" style="60" bestFit="1" customWidth="1"/>
    <col min="15631" max="15873" width="11" style="60"/>
    <col min="15874" max="15874" width="11.125" style="60" bestFit="1" customWidth="1"/>
    <col min="15875" max="15875" width="13.875" style="60" bestFit="1" customWidth="1"/>
    <col min="15876" max="15876" width="15.375" style="60" bestFit="1" customWidth="1"/>
    <col min="15877" max="15877" width="16.75" style="60" bestFit="1" customWidth="1"/>
    <col min="15878" max="15878" width="13.75" style="60" bestFit="1" customWidth="1"/>
    <col min="15879" max="15879" width="15.5" style="60" bestFit="1" customWidth="1"/>
    <col min="15880" max="15880" width="11" style="60"/>
    <col min="15881" max="15885" width="0" style="60" hidden="1" customWidth="1"/>
    <col min="15886" max="15886" width="13.375" style="60" bestFit="1" customWidth="1"/>
    <col min="15887" max="16129" width="11" style="60"/>
    <col min="16130" max="16130" width="11.125" style="60" bestFit="1" customWidth="1"/>
    <col min="16131" max="16131" width="13.875" style="60" bestFit="1" customWidth="1"/>
    <col min="16132" max="16132" width="15.375" style="60" bestFit="1" customWidth="1"/>
    <col min="16133" max="16133" width="16.75" style="60" bestFit="1" customWidth="1"/>
    <col min="16134" max="16134" width="13.75" style="60" bestFit="1" customWidth="1"/>
    <col min="16135" max="16135" width="15.5" style="60" bestFit="1" customWidth="1"/>
    <col min="16136" max="16136" width="11" style="60"/>
    <col min="16137" max="16141" width="0" style="60" hidden="1" customWidth="1"/>
    <col min="16142" max="16142" width="13.375" style="60" bestFit="1" customWidth="1"/>
    <col min="16143" max="16384" width="11" style="60"/>
  </cols>
  <sheetData>
    <row r="2" spans="2:19">
      <c r="B2" s="57" t="s">
        <v>22</v>
      </c>
      <c r="C2" s="58"/>
      <c r="D2" s="58"/>
      <c r="E2" s="58"/>
      <c r="F2" s="58"/>
      <c r="G2" s="59"/>
      <c r="N2" s="57" t="s">
        <v>22</v>
      </c>
      <c r="O2" s="58"/>
      <c r="P2" s="58"/>
      <c r="Q2" s="58"/>
      <c r="R2" s="58"/>
      <c r="S2" s="59"/>
    </row>
    <row r="3" spans="2:19">
      <c r="B3" s="61" t="s">
        <v>19</v>
      </c>
      <c r="C3" s="62"/>
      <c r="D3" s="62"/>
      <c r="E3" s="62"/>
      <c r="F3" s="62"/>
      <c r="G3" s="63"/>
      <c r="N3" s="61" t="s">
        <v>19</v>
      </c>
      <c r="O3" s="62"/>
      <c r="P3" s="62"/>
      <c r="Q3" s="62"/>
      <c r="R3" s="62"/>
      <c r="S3" s="63"/>
    </row>
    <row r="4" spans="2:19">
      <c r="B4" s="61" t="s">
        <v>20</v>
      </c>
      <c r="C4" s="62"/>
      <c r="D4" s="62"/>
      <c r="E4" s="62"/>
      <c r="F4" s="62"/>
      <c r="G4" s="63"/>
      <c r="N4" s="61" t="s">
        <v>20</v>
      </c>
      <c r="O4" s="62"/>
      <c r="P4" s="62"/>
      <c r="Q4" s="62"/>
      <c r="R4" s="62"/>
      <c r="S4" s="63"/>
    </row>
    <row r="5" spans="2:19">
      <c r="B5" s="64" t="s">
        <v>26</v>
      </c>
      <c r="C5" s="65"/>
      <c r="D5" s="65"/>
      <c r="E5" s="65"/>
      <c r="F5" s="65"/>
      <c r="G5" s="66"/>
      <c r="N5" s="64" t="s">
        <v>27</v>
      </c>
      <c r="O5" s="65"/>
      <c r="P5" s="65"/>
      <c r="Q5" s="65"/>
      <c r="R5" s="65"/>
      <c r="S5" s="66"/>
    </row>
    <row r="6" spans="2:19">
      <c r="B6" s="67" t="s">
        <v>28</v>
      </c>
      <c r="C6" s="68"/>
      <c r="D6" s="68"/>
      <c r="E6" s="68"/>
      <c r="F6" s="68"/>
      <c r="G6" s="69"/>
      <c r="N6" s="67" t="s">
        <v>28</v>
      </c>
      <c r="O6" s="68"/>
      <c r="P6" s="68"/>
      <c r="Q6" s="68"/>
      <c r="R6" s="68"/>
      <c r="S6" s="69"/>
    </row>
    <row r="7" spans="2:19" ht="28.5" customHeight="1">
      <c r="B7" s="70" t="s">
        <v>29</v>
      </c>
      <c r="C7" s="71" t="s">
        <v>30</v>
      </c>
      <c r="D7" s="71" t="s">
        <v>31</v>
      </c>
      <c r="E7" s="71" t="s">
        <v>32</v>
      </c>
      <c r="F7" s="71" t="s">
        <v>33</v>
      </c>
      <c r="G7" s="71" t="s">
        <v>34</v>
      </c>
      <c r="I7" s="72" t="s">
        <v>35</v>
      </c>
      <c r="J7" s="72" t="s">
        <v>36</v>
      </c>
      <c r="N7" s="70" t="s">
        <v>29</v>
      </c>
      <c r="O7" s="71" t="s">
        <v>30</v>
      </c>
      <c r="P7" s="71" t="s">
        <v>31</v>
      </c>
      <c r="Q7" s="71" t="s">
        <v>32</v>
      </c>
      <c r="R7" s="71" t="s">
        <v>33</v>
      </c>
      <c r="S7" s="71" t="s">
        <v>34</v>
      </c>
    </row>
    <row r="8" spans="2:19">
      <c r="B8" s="73" t="s">
        <v>37</v>
      </c>
      <c r="C8" s="74">
        <v>3500538.36</v>
      </c>
      <c r="D8" s="74">
        <v>100330514.70999999</v>
      </c>
      <c r="E8" s="74">
        <v>323089.25</v>
      </c>
      <c r="F8" s="74">
        <f t="shared" ref="F8:F19" si="0">I8+J8</f>
        <v>1669889.49</v>
      </c>
      <c r="G8" s="75">
        <f>SUM(C8:F8)</f>
        <v>105824031.80999999</v>
      </c>
      <c r="I8" s="76">
        <v>0</v>
      </c>
      <c r="J8" s="77">
        <v>1669889.49</v>
      </c>
      <c r="N8" s="73" t="s">
        <v>37</v>
      </c>
      <c r="O8" s="74">
        <v>4538690.6399999997</v>
      </c>
      <c r="P8" s="74">
        <v>105055013.94999999</v>
      </c>
      <c r="Q8" s="74">
        <v>323489.25</v>
      </c>
      <c r="R8" s="74">
        <v>2990570.83</v>
      </c>
      <c r="S8" s="75">
        <v>112907764.66999999</v>
      </c>
    </row>
    <row r="9" spans="2:19">
      <c r="B9" s="73" t="s">
        <v>38</v>
      </c>
      <c r="C9" s="74">
        <v>3542063.92</v>
      </c>
      <c r="D9" s="74">
        <v>107162019.25</v>
      </c>
      <c r="E9" s="74">
        <v>491395.14</v>
      </c>
      <c r="F9" s="74">
        <f t="shared" si="0"/>
        <v>1782538.99</v>
      </c>
      <c r="G9" s="75">
        <f t="shared" ref="G9:G19" si="1">SUM(C9:F9)</f>
        <v>112978017.3</v>
      </c>
      <c r="I9" s="76">
        <v>0</v>
      </c>
      <c r="J9" s="77">
        <v>1782538.99</v>
      </c>
      <c r="N9" s="73" t="s">
        <v>38</v>
      </c>
      <c r="O9" s="74">
        <v>4434032.42</v>
      </c>
      <c r="P9" s="74">
        <v>112509647.2</v>
      </c>
      <c r="Q9" s="74">
        <v>491795.14</v>
      </c>
      <c r="R9" s="74">
        <v>3277409.05</v>
      </c>
      <c r="S9" s="75">
        <v>120712883.81</v>
      </c>
    </row>
    <row r="10" spans="2:19">
      <c r="B10" s="73" t="s">
        <v>39</v>
      </c>
      <c r="C10" s="74">
        <v>3587562.9299999997</v>
      </c>
      <c r="D10" s="74">
        <v>96719396.579999998</v>
      </c>
      <c r="E10" s="74">
        <v>311884.27</v>
      </c>
      <c r="F10" s="74">
        <f t="shared" si="0"/>
        <v>1607733.81</v>
      </c>
      <c r="G10" s="75">
        <f t="shared" si="1"/>
        <v>102226577.58999999</v>
      </c>
      <c r="I10" s="76">
        <v>0</v>
      </c>
      <c r="J10" s="77">
        <v>1607733.81</v>
      </c>
      <c r="N10" s="73" t="s">
        <v>39</v>
      </c>
      <c r="O10" s="74">
        <v>5503372.1699999999</v>
      </c>
      <c r="P10" s="74">
        <v>100961399.61</v>
      </c>
      <c r="Q10" s="74">
        <v>312284.27</v>
      </c>
      <c r="R10" s="74">
        <v>2793538.69</v>
      </c>
      <c r="S10" s="75">
        <v>109570594.73999999</v>
      </c>
    </row>
    <row r="11" spans="2:19">
      <c r="B11" s="73" t="s">
        <v>40</v>
      </c>
      <c r="C11" s="74">
        <v>3628459.5</v>
      </c>
      <c r="D11" s="74">
        <v>107002100.95999999</v>
      </c>
      <c r="E11" s="74">
        <v>526304.42000000004</v>
      </c>
      <c r="F11" s="74">
        <f t="shared" si="0"/>
        <v>1777409.9</v>
      </c>
      <c r="G11" s="75">
        <f t="shared" si="1"/>
        <v>112934274.78</v>
      </c>
      <c r="I11" s="76">
        <v>0</v>
      </c>
      <c r="J11" s="77">
        <v>1777409.9</v>
      </c>
      <c r="N11" s="73" t="s">
        <v>40</v>
      </c>
      <c r="O11" s="74">
        <v>5036427.91</v>
      </c>
      <c r="P11" s="74">
        <v>111547615.98999999</v>
      </c>
      <c r="Q11" s="74">
        <v>526704.42000000004</v>
      </c>
      <c r="R11" s="74">
        <v>3048058.19</v>
      </c>
      <c r="S11" s="75">
        <v>120158806.50999999</v>
      </c>
    </row>
    <row r="12" spans="2:19">
      <c r="B12" s="73" t="s">
        <v>41</v>
      </c>
      <c r="C12" s="74">
        <v>3670240.5399999996</v>
      </c>
      <c r="D12" s="74">
        <v>103588409.06</v>
      </c>
      <c r="E12" s="74">
        <v>334043.03000000003</v>
      </c>
      <c r="F12" s="74">
        <f t="shared" si="0"/>
        <v>1717543.78</v>
      </c>
      <c r="G12" s="75">
        <f t="shared" si="1"/>
        <v>109310236.41000001</v>
      </c>
      <c r="I12" s="76">
        <v>0</v>
      </c>
      <c r="J12" s="77">
        <v>1717543.78</v>
      </c>
      <c r="N12" s="73" t="s">
        <v>41</v>
      </c>
      <c r="O12" s="74">
        <v>5093191.1199999992</v>
      </c>
      <c r="P12" s="74">
        <v>108282523.24000001</v>
      </c>
      <c r="Q12" s="74">
        <v>334443.03000000003</v>
      </c>
      <c r="R12" s="74">
        <v>3029731.3200000003</v>
      </c>
      <c r="S12" s="75">
        <v>116739888.71000001</v>
      </c>
    </row>
    <row r="13" spans="2:19">
      <c r="B13" s="73" t="s">
        <v>42</v>
      </c>
      <c r="C13" s="74">
        <v>3715369.38</v>
      </c>
      <c r="D13" s="74">
        <v>113805565.55</v>
      </c>
      <c r="E13" s="74">
        <v>4542071.34</v>
      </c>
      <c r="F13" s="74">
        <f t="shared" si="0"/>
        <v>1886478.62</v>
      </c>
      <c r="G13" s="75">
        <f t="shared" si="1"/>
        <v>123949484.89</v>
      </c>
      <c r="I13" s="76">
        <v>0</v>
      </c>
      <c r="J13" s="77">
        <v>1886478.62</v>
      </c>
      <c r="N13" s="73" t="s">
        <v>42</v>
      </c>
      <c r="O13" s="74">
        <v>4862592.7799999993</v>
      </c>
      <c r="P13" s="74">
        <v>118803842.64999999</v>
      </c>
      <c r="Q13" s="74">
        <v>4542471.34</v>
      </c>
      <c r="R13" s="74">
        <v>3283691.5300000003</v>
      </c>
      <c r="S13" s="75">
        <v>131492598.3</v>
      </c>
    </row>
    <row r="14" spans="2:19">
      <c r="B14" s="73" t="s">
        <v>43</v>
      </c>
      <c r="C14" s="74">
        <v>3761038.8200000003</v>
      </c>
      <c r="D14" s="74">
        <v>96764340.359999999</v>
      </c>
      <c r="E14" s="74">
        <v>311721.40999999997</v>
      </c>
      <c r="F14" s="74">
        <f t="shared" si="0"/>
        <v>1598225.09</v>
      </c>
      <c r="G14" s="75">
        <f t="shared" si="1"/>
        <v>102435325.68000001</v>
      </c>
      <c r="I14" s="76">
        <v>0</v>
      </c>
      <c r="J14" s="77">
        <v>1598225.09</v>
      </c>
      <c r="N14" s="73" t="s">
        <v>43</v>
      </c>
      <c r="O14" s="74">
        <v>5295749.1500000004</v>
      </c>
      <c r="P14" s="74">
        <v>101287615.37</v>
      </c>
      <c r="Q14" s="74">
        <v>312121.40999999997</v>
      </c>
      <c r="R14" s="74">
        <v>2862656.43</v>
      </c>
      <c r="S14" s="75">
        <v>109758142.36000001</v>
      </c>
    </row>
    <row r="15" spans="2:19">
      <c r="B15" s="73" t="s">
        <v>44</v>
      </c>
      <c r="C15" s="74">
        <v>3801503.1099999994</v>
      </c>
      <c r="D15" s="74">
        <v>107097852.65000001</v>
      </c>
      <c r="E15" s="74">
        <v>725511.58</v>
      </c>
      <c r="F15" s="74">
        <f t="shared" si="0"/>
        <v>1766745.53</v>
      </c>
      <c r="G15" s="75">
        <f t="shared" si="1"/>
        <v>113391612.87</v>
      </c>
      <c r="I15" s="76">
        <v>0</v>
      </c>
      <c r="J15" s="77">
        <v>1766745.53</v>
      </c>
      <c r="N15" s="73" t="s">
        <v>44</v>
      </c>
      <c r="O15" s="74">
        <v>5062056.5299999993</v>
      </c>
      <c r="P15" s="74">
        <v>111923906.07000001</v>
      </c>
      <c r="Q15" s="74">
        <v>725911.58</v>
      </c>
      <c r="R15" s="74">
        <v>3115815.2199999997</v>
      </c>
      <c r="S15" s="75">
        <v>120827689.40000001</v>
      </c>
    </row>
    <row r="16" spans="2:19">
      <c r="B16" s="73" t="s">
        <v>45</v>
      </c>
      <c r="C16" s="74">
        <v>3847860.3700000006</v>
      </c>
      <c r="D16" s="74">
        <v>110227619.69</v>
      </c>
      <c r="E16" s="74">
        <v>1875873.68</v>
      </c>
      <c r="F16" s="74">
        <f t="shared" si="0"/>
        <v>1820895.2</v>
      </c>
      <c r="G16" s="75">
        <f t="shared" si="1"/>
        <v>117772248.94000001</v>
      </c>
      <c r="I16" s="76">
        <v>0</v>
      </c>
      <c r="J16" s="77">
        <v>1820895.2</v>
      </c>
      <c r="N16" s="73" t="s">
        <v>45</v>
      </c>
      <c r="O16" s="74">
        <v>5117668.0200000005</v>
      </c>
      <c r="P16" s="74">
        <v>115046139.89</v>
      </c>
      <c r="Q16" s="74">
        <v>2055493.68</v>
      </c>
      <c r="R16" s="74">
        <v>3167859.06</v>
      </c>
      <c r="S16" s="75">
        <v>125387160.65000001</v>
      </c>
    </row>
    <row r="17" spans="2:19">
      <c r="B17" s="73" t="s">
        <v>46</v>
      </c>
      <c r="C17" s="74">
        <v>3898793.8000000003</v>
      </c>
      <c r="D17" s="74">
        <v>100095744.16</v>
      </c>
      <c r="E17" s="74">
        <v>322708.17</v>
      </c>
      <c r="F17" s="74">
        <f t="shared" si="0"/>
        <v>1647577.12</v>
      </c>
      <c r="G17" s="75">
        <f t="shared" si="1"/>
        <v>105964823.25</v>
      </c>
      <c r="I17" s="76">
        <v>0</v>
      </c>
      <c r="J17" s="77">
        <v>1647577.12</v>
      </c>
      <c r="N17" s="73" t="s">
        <v>46</v>
      </c>
      <c r="O17" s="74">
        <v>5368892.6500000004</v>
      </c>
      <c r="P17" s="74">
        <v>104751484.50999999</v>
      </c>
      <c r="Q17" s="74">
        <v>927908.16999999993</v>
      </c>
      <c r="R17" s="74">
        <v>2949037.68</v>
      </c>
      <c r="S17" s="75">
        <v>113997323.01000001</v>
      </c>
    </row>
    <row r="18" spans="2:19">
      <c r="B18" s="73" t="s">
        <v>47</v>
      </c>
      <c r="C18" s="74">
        <v>3945838.8400000003</v>
      </c>
      <c r="D18" s="74">
        <v>106972710.84</v>
      </c>
      <c r="E18" s="74">
        <v>344885.77</v>
      </c>
      <c r="F18" s="74">
        <f t="shared" si="0"/>
        <v>1758377.78</v>
      </c>
      <c r="G18" s="75">
        <f t="shared" si="1"/>
        <v>113021813.23</v>
      </c>
      <c r="I18" s="76">
        <v>0</v>
      </c>
      <c r="J18" s="77">
        <v>1758377.78</v>
      </c>
      <c r="N18" s="73" t="s">
        <v>47</v>
      </c>
      <c r="O18" s="74">
        <v>5049969.8600000003</v>
      </c>
      <c r="P18" s="74">
        <v>112084672.94</v>
      </c>
      <c r="Q18" s="74">
        <v>345285.77</v>
      </c>
      <c r="R18" s="74">
        <v>3187370.0700000003</v>
      </c>
      <c r="S18" s="75">
        <v>120667298.63999999</v>
      </c>
    </row>
    <row r="19" spans="2:19">
      <c r="B19" s="73" t="s">
        <v>48</v>
      </c>
      <c r="C19" s="74">
        <v>3991508.2600000002</v>
      </c>
      <c r="D19" s="74">
        <v>106771016.56999999</v>
      </c>
      <c r="E19" s="74">
        <v>1051636.67</v>
      </c>
      <c r="F19" s="74">
        <f t="shared" si="0"/>
        <v>1755515.7</v>
      </c>
      <c r="G19" s="75">
        <f t="shared" si="1"/>
        <v>113569677.2</v>
      </c>
      <c r="I19" s="78">
        <v>0</v>
      </c>
      <c r="J19" s="79">
        <v>1755515.7</v>
      </c>
      <c r="N19" s="73" t="s">
        <v>48</v>
      </c>
      <c r="O19" s="74">
        <v>5665449.29</v>
      </c>
      <c r="P19" s="74">
        <v>111102479.11</v>
      </c>
      <c r="Q19" s="74">
        <v>1052036.67</v>
      </c>
      <c r="R19" s="74">
        <v>2966327.99</v>
      </c>
      <c r="S19" s="75">
        <v>120786293.06</v>
      </c>
    </row>
    <row r="20" spans="2:19">
      <c r="B20" s="80" t="s">
        <v>49</v>
      </c>
      <c r="C20" s="81">
        <f>SUM(C8:C19)</f>
        <v>44890777.829999998</v>
      </c>
      <c r="D20" s="81">
        <f>SUM(D8:D19)</f>
        <v>1256537290.3799999</v>
      </c>
      <c r="E20" s="81">
        <f>SUM(E8:E19)</f>
        <v>11161124.73</v>
      </c>
      <c r="F20" s="81">
        <f>SUM(F8:F19)</f>
        <v>20788931.009999998</v>
      </c>
      <c r="G20" s="81">
        <f>SUM(G8:G19)</f>
        <v>1333378123.95</v>
      </c>
      <c r="I20" s="82">
        <f>SUM(I8:I19)</f>
        <v>0</v>
      </c>
      <c r="J20" s="82">
        <f>SUM(J8:J19)</f>
        <v>20788931.009999998</v>
      </c>
      <c r="N20" s="80" t="s">
        <v>49</v>
      </c>
      <c r="O20" s="81">
        <v>61028092.539999999</v>
      </c>
      <c r="P20" s="81">
        <v>1313356340.53</v>
      </c>
      <c r="Q20" s="81">
        <v>11949944.73</v>
      </c>
      <c r="R20" s="81">
        <v>36672066.059999995</v>
      </c>
      <c r="S20" s="81">
        <v>1423006443.8599997</v>
      </c>
    </row>
    <row r="21" spans="2:19">
      <c r="B21" s="83" t="s">
        <v>50</v>
      </c>
      <c r="C21" s="83"/>
      <c r="D21" s="83"/>
      <c r="N21" s="84" t="s">
        <v>51</v>
      </c>
    </row>
    <row r="24" spans="2:19">
      <c r="B24" s="57" t="s">
        <v>22</v>
      </c>
      <c r="C24" s="58"/>
      <c r="D24" s="58"/>
      <c r="E24" s="58"/>
      <c r="F24" s="58"/>
      <c r="G24" s="59"/>
    </row>
    <row r="25" spans="2:19">
      <c r="B25" s="61" t="s">
        <v>19</v>
      </c>
      <c r="C25" s="62"/>
      <c r="D25" s="62"/>
      <c r="E25" s="62"/>
      <c r="F25" s="62"/>
      <c r="G25" s="63"/>
    </row>
    <row r="26" spans="2:19">
      <c r="B26" s="61" t="s">
        <v>20</v>
      </c>
      <c r="C26" s="62"/>
      <c r="D26" s="62"/>
      <c r="E26" s="62"/>
      <c r="F26" s="62"/>
      <c r="G26" s="63"/>
    </row>
    <row r="27" spans="2:19">
      <c r="B27" s="64" t="s">
        <v>52</v>
      </c>
      <c r="C27" s="65"/>
      <c r="D27" s="65"/>
      <c r="E27" s="65"/>
      <c r="F27" s="65"/>
      <c r="G27" s="66"/>
    </row>
    <row r="28" spans="2:19">
      <c r="B28" s="67" t="s">
        <v>28</v>
      </c>
      <c r="C28" s="68"/>
      <c r="D28" s="68"/>
      <c r="E28" s="68"/>
      <c r="F28" s="68"/>
      <c r="G28" s="69"/>
    </row>
    <row r="29" spans="2:19" ht="24">
      <c r="B29" s="70" t="s">
        <v>29</v>
      </c>
      <c r="C29" s="71" t="s">
        <v>30</v>
      </c>
      <c r="D29" s="71" t="s">
        <v>31</v>
      </c>
      <c r="E29" s="71" t="s">
        <v>32</v>
      </c>
      <c r="F29" s="71" t="s">
        <v>33</v>
      </c>
      <c r="G29" s="71" t="s">
        <v>34</v>
      </c>
    </row>
    <row r="30" spans="2:19">
      <c r="B30" s="73" t="s">
        <v>37</v>
      </c>
      <c r="C30" s="85">
        <v>1038152.28</v>
      </c>
      <c r="D30" s="85">
        <v>4724499.24</v>
      </c>
      <c r="E30" s="85">
        <v>400</v>
      </c>
      <c r="F30" s="85">
        <v>1320681.3400000001</v>
      </c>
      <c r="G30" s="86">
        <f>SUM(C30:F30)</f>
        <v>7083732.8600000003</v>
      </c>
      <c r="J30" s="87"/>
      <c r="K30" s="87"/>
    </row>
    <row r="31" spans="2:19">
      <c r="B31" s="73" t="s">
        <v>38</v>
      </c>
      <c r="C31" s="85">
        <v>891968.5</v>
      </c>
      <c r="D31" s="85">
        <v>5347627.95</v>
      </c>
      <c r="E31" s="85">
        <v>400</v>
      </c>
      <c r="F31" s="85">
        <v>1494870.06</v>
      </c>
      <c r="G31" s="86">
        <f t="shared" ref="G31:G41" si="2">SUM(C31:F31)</f>
        <v>7734866.5099999998</v>
      </c>
      <c r="J31" s="87"/>
      <c r="K31" s="87"/>
    </row>
    <row r="32" spans="2:19">
      <c r="B32" s="73" t="s">
        <v>39</v>
      </c>
      <c r="C32" s="85">
        <v>1915809.24</v>
      </c>
      <c r="D32" s="85">
        <v>4242003.03</v>
      </c>
      <c r="E32" s="85">
        <v>400</v>
      </c>
      <c r="F32" s="85">
        <v>1185804.8799999999</v>
      </c>
      <c r="G32" s="86">
        <f t="shared" si="2"/>
        <v>7344017.1500000004</v>
      </c>
      <c r="J32" s="87"/>
      <c r="K32" s="87"/>
    </row>
    <row r="33" spans="2:14">
      <c r="B33" s="73" t="s">
        <v>40</v>
      </c>
      <c r="C33" s="85">
        <v>1407968.4100000001</v>
      </c>
      <c r="D33" s="85">
        <v>4545515.03</v>
      </c>
      <c r="E33" s="85">
        <v>400</v>
      </c>
      <c r="F33" s="85">
        <v>1270648.29</v>
      </c>
      <c r="G33" s="86">
        <f t="shared" si="2"/>
        <v>7224531.7300000004</v>
      </c>
      <c r="J33" s="87"/>
      <c r="K33" s="87"/>
    </row>
    <row r="34" spans="2:14">
      <c r="B34" s="73" t="s">
        <v>41</v>
      </c>
      <c r="C34" s="85">
        <v>1422950.5799999998</v>
      </c>
      <c r="D34" s="85">
        <v>4694114.18</v>
      </c>
      <c r="E34" s="85">
        <v>400</v>
      </c>
      <c r="F34" s="85">
        <v>1312187.54</v>
      </c>
      <c r="G34" s="86">
        <f t="shared" si="2"/>
        <v>7429652.2999999998</v>
      </c>
      <c r="J34" s="88"/>
      <c r="K34" s="87"/>
    </row>
    <row r="35" spans="2:14">
      <c r="B35" s="73" t="s">
        <v>42</v>
      </c>
      <c r="C35" s="85">
        <v>1147223.3999999999</v>
      </c>
      <c r="D35" s="85">
        <v>4998277.0999999996</v>
      </c>
      <c r="E35" s="85">
        <v>400</v>
      </c>
      <c r="F35" s="85">
        <v>1397212.91</v>
      </c>
      <c r="G35" s="86">
        <f t="shared" si="2"/>
        <v>7543113.4100000001</v>
      </c>
      <c r="J35" s="87"/>
      <c r="K35" s="87"/>
    </row>
    <row r="36" spans="2:14">
      <c r="B36" s="73" t="s">
        <v>43</v>
      </c>
      <c r="C36" s="85">
        <v>1534710.3299999998</v>
      </c>
      <c r="D36" s="85">
        <v>4523275.01</v>
      </c>
      <c r="E36" s="85">
        <v>400</v>
      </c>
      <c r="F36" s="85">
        <v>1264431.3400000001</v>
      </c>
      <c r="G36" s="86">
        <f t="shared" si="2"/>
        <v>7322816.6799999997</v>
      </c>
      <c r="J36" s="87"/>
      <c r="K36" s="87"/>
    </row>
    <row r="37" spans="2:14">
      <c r="B37" s="73" t="s">
        <v>44</v>
      </c>
      <c r="C37" s="85">
        <v>1260553.42</v>
      </c>
      <c r="D37" s="85">
        <v>4826053.42</v>
      </c>
      <c r="E37" s="85">
        <v>400</v>
      </c>
      <c r="F37" s="85">
        <v>1349069.69</v>
      </c>
      <c r="G37" s="86">
        <f t="shared" si="2"/>
        <v>7436076.5299999993</v>
      </c>
      <c r="J37" s="87"/>
      <c r="K37" s="87"/>
    </row>
    <row r="38" spans="2:14">
      <c r="B38" s="73" t="s">
        <v>45</v>
      </c>
      <c r="C38" s="85">
        <v>1269807.6500000001</v>
      </c>
      <c r="D38" s="85">
        <v>4818520.2</v>
      </c>
      <c r="E38" s="85">
        <v>179620</v>
      </c>
      <c r="F38" s="85">
        <v>1346963.86</v>
      </c>
      <c r="G38" s="86">
        <f t="shared" si="2"/>
        <v>7614911.7100000009</v>
      </c>
      <c r="J38" s="87"/>
      <c r="K38" s="87"/>
    </row>
    <row r="39" spans="2:14">
      <c r="B39" s="73" t="s">
        <v>46</v>
      </c>
      <c r="C39" s="85">
        <v>1470098.85</v>
      </c>
      <c r="D39" s="85">
        <v>4655740.3499999996</v>
      </c>
      <c r="E39" s="85">
        <v>605200</v>
      </c>
      <c r="F39" s="85">
        <v>1301460.56</v>
      </c>
      <c r="G39" s="86">
        <f t="shared" si="2"/>
        <v>8032499.7599999998</v>
      </c>
      <c r="J39" s="87"/>
      <c r="K39" s="87"/>
    </row>
    <row r="40" spans="2:14">
      <c r="B40" s="73" t="s">
        <v>47</v>
      </c>
      <c r="C40" s="85">
        <v>1104131.02</v>
      </c>
      <c r="D40" s="85">
        <v>5111962.0999999996</v>
      </c>
      <c r="E40" s="85">
        <v>400</v>
      </c>
      <c r="F40" s="85">
        <v>1428992.29</v>
      </c>
      <c r="G40" s="86">
        <f>SUM(C40:F40)</f>
        <v>7645485.4099999992</v>
      </c>
      <c r="J40" s="87"/>
      <c r="K40" s="87"/>
    </row>
    <row r="41" spans="2:14">
      <c r="B41" s="73" t="s">
        <v>48</v>
      </c>
      <c r="C41" s="85">
        <v>1673941.03</v>
      </c>
      <c r="D41" s="85">
        <v>4331462.54</v>
      </c>
      <c r="E41" s="85">
        <v>400</v>
      </c>
      <c r="F41" s="85">
        <v>1210812.29</v>
      </c>
      <c r="G41" s="86">
        <f t="shared" si="2"/>
        <v>7216615.8600000003</v>
      </c>
      <c r="J41" s="87"/>
      <c r="K41" s="87"/>
    </row>
    <row r="42" spans="2:14">
      <c r="B42" s="80" t="s">
        <v>49</v>
      </c>
      <c r="C42" s="81">
        <f>SUM(C30:C41)</f>
        <v>16137314.709999999</v>
      </c>
      <c r="D42" s="81">
        <f>SUM(D30:D41)</f>
        <v>56819050.150000006</v>
      </c>
      <c r="E42" s="81">
        <f>SUM(E30:E41)</f>
        <v>788820</v>
      </c>
      <c r="F42" s="81">
        <f>SUM(F30:F41)</f>
        <v>15883135.050000001</v>
      </c>
      <c r="G42" s="81">
        <f>SUM(G30:G41)</f>
        <v>89628319.910000011</v>
      </c>
      <c r="N42" s="89"/>
    </row>
    <row r="43" spans="2:14">
      <c r="B43" s="83" t="s">
        <v>50</v>
      </c>
      <c r="C43" s="83"/>
      <c r="D43" s="83"/>
    </row>
  </sheetData>
  <mergeCells count="17">
    <mergeCell ref="B25:G25"/>
    <mergeCell ref="B26:G26"/>
    <mergeCell ref="B27:G27"/>
    <mergeCell ref="B28:G28"/>
    <mergeCell ref="B43:D43"/>
    <mergeCell ref="B5:G5"/>
    <mergeCell ref="N5:S5"/>
    <mergeCell ref="B6:G6"/>
    <mergeCell ref="N6:S6"/>
    <mergeCell ref="B21:D21"/>
    <mergeCell ref="B24:G24"/>
    <mergeCell ref="B2:G2"/>
    <mergeCell ref="N2:S2"/>
    <mergeCell ref="B3:G3"/>
    <mergeCell ref="N3:S3"/>
    <mergeCell ref="B4:G4"/>
    <mergeCell ref="N4:S4"/>
  </mergeCells>
  <pageMargins left="0.7" right="0.7" top="0.75" bottom="0.75" header="0.3" footer="0.3"/>
  <pageSetup scale="96" orientation="portrait"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5F18-292A-4BD0-AEFB-FE8D80AD0050}">
  <dimension ref="B2:J30"/>
  <sheetViews>
    <sheetView showGridLines="0" zoomScaleNormal="100" zoomScaleSheetLayoutView="100" workbookViewId="0">
      <selection activeCell="I11" sqref="I11"/>
    </sheetView>
  </sheetViews>
  <sheetFormatPr baseColWidth="10" defaultRowHeight="15"/>
  <cols>
    <col min="1" max="1" width="5" style="34" customWidth="1"/>
    <col min="2" max="2" width="31.75" style="34" customWidth="1"/>
    <col min="3" max="3" width="15.5" style="34" customWidth="1"/>
    <col min="4" max="4" width="16.875" style="34" customWidth="1"/>
    <col min="5" max="5" width="12.5" style="34" customWidth="1"/>
    <col min="6" max="6" width="14.125" style="34" customWidth="1"/>
    <col min="7" max="7" width="15.875" style="34" bestFit="1" customWidth="1"/>
    <col min="8" max="8" width="11" style="34"/>
    <col min="9" max="9" width="15.875" style="34" bestFit="1" customWidth="1"/>
    <col min="10" max="256" width="11" style="34"/>
    <col min="257" max="257" width="5" style="34" customWidth="1"/>
    <col min="258" max="258" width="31.75" style="34" customWidth="1"/>
    <col min="259" max="259" width="15.5" style="34" customWidth="1"/>
    <col min="260" max="260" width="16.875" style="34" customWidth="1"/>
    <col min="261" max="261" width="12.5" style="34" customWidth="1"/>
    <col min="262" max="262" width="14.125" style="34" customWidth="1"/>
    <col min="263" max="263" width="15.875" style="34" bestFit="1" customWidth="1"/>
    <col min="264" max="264" width="11" style="34"/>
    <col min="265" max="265" width="15.875" style="34" bestFit="1" customWidth="1"/>
    <col min="266" max="512" width="11" style="34"/>
    <col min="513" max="513" width="5" style="34" customWidth="1"/>
    <col min="514" max="514" width="31.75" style="34" customWidth="1"/>
    <col min="515" max="515" width="15.5" style="34" customWidth="1"/>
    <col min="516" max="516" width="16.875" style="34" customWidth="1"/>
    <col min="517" max="517" width="12.5" style="34" customWidth="1"/>
    <col min="518" max="518" width="14.125" style="34" customWidth="1"/>
    <col min="519" max="519" width="15.875" style="34" bestFit="1" customWidth="1"/>
    <col min="520" max="520" width="11" style="34"/>
    <col min="521" max="521" width="15.875" style="34" bestFit="1" customWidth="1"/>
    <col min="522" max="768" width="11" style="34"/>
    <col min="769" max="769" width="5" style="34" customWidth="1"/>
    <col min="770" max="770" width="31.75" style="34" customWidth="1"/>
    <col min="771" max="771" width="15.5" style="34" customWidth="1"/>
    <col min="772" max="772" width="16.875" style="34" customWidth="1"/>
    <col min="773" max="773" width="12.5" style="34" customWidth="1"/>
    <col min="774" max="774" width="14.125" style="34" customWidth="1"/>
    <col min="775" max="775" width="15.875" style="34" bestFit="1" customWidth="1"/>
    <col min="776" max="776" width="11" style="34"/>
    <col min="777" max="777" width="15.875" style="34" bestFit="1" customWidth="1"/>
    <col min="778" max="1024" width="11" style="34"/>
    <col min="1025" max="1025" width="5" style="34" customWidth="1"/>
    <col min="1026" max="1026" width="31.75" style="34" customWidth="1"/>
    <col min="1027" max="1027" width="15.5" style="34" customWidth="1"/>
    <col min="1028" max="1028" width="16.875" style="34" customWidth="1"/>
    <col min="1029" max="1029" width="12.5" style="34" customWidth="1"/>
    <col min="1030" max="1030" width="14.125" style="34" customWidth="1"/>
    <col min="1031" max="1031" width="15.875" style="34" bestFit="1" customWidth="1"/>
    <col min="1032" max="1032" width="11" style="34"/>
    <col min="1033" max="1033" width="15.875" style="34" bestFit="1" customWidth="1"/>
    <col min="1034" max="1280" width="11" style="34"/>
    <col min="1281" max="1281" width="5" style="34" customWidth="1"/>
    <col min="1282" max="1282" width="31.75" style="34" customWidth="1"/>
    <col min="1283" max="1283" width="15.5" style="34" customWidth="1"/>
    <col min="1284" max="1284" width="16.875" style="34" customWidth="1"/>
    <col min="1285" max="1285" width="12.5" style="34" customWidth="1"/>
    <col min="1286" max="1286" width="14.125" style="34" customWidth="1"/>
    <col min="1287" max="1287" width="15.875" style="34" bestFit="1" customWidth="1"/>
    <col min="1288" max="1288" width="11" style="34"/>
    <col min="1289" max="1289" width="15.875" style="34" bestFit="1" customWidth="1"/>
    <col min="1290" max="1536" width="11" style="34"/>
    <col min="1537" max="1537" width="5" style="34" customWidth="1"/>
    <col min="1538" max="1538" width="31.75" style="34" customWidth="1"/>
    <col min="1539" max="1539" width="15.5" style="34" customWidth="1"/>
    <col min="1540" max="1540" width="16.875" style="34" customWidth="1"/>
    <col min="1541" max="1541" width="12.5" style="34" customWidth="1"/>
    <col min="1542" max="1542" width="14.125" style="34" customWidth="1"/>
    <col min="1543" max="1543" width="15.875" style="34" bestFit="1" customWidth="1"/>
    <col min="1544" max="1544" width="11" style="34"/>
    <col min="1545" max="1545" width="15.875" style="34" bestFit="1" customWidth="1"/>
    <col min="1546" max="1792" width="11" style="34"/>
    <col min="1793" max="1793" width="5" style="34" customWidth="1"/>
    <col min="1794" max="1794" width="31.75" style="34" customWidth="1"/>
    <col min="1795" max="1795" width="15.5" style="34" customWidth="1"/>
    <col min="1796" max="1796" width="16.875" style="34" customWidth="1"/>
    <col min="1797" max="1797" width="12.5" style="34" customWidth="1"/>
    <col min="1798" max="1798" width="14.125" style="34" customWidth="1"/>
    <col min="1799" max="1799" width="15.875" style="34" bestFit="1" customWidth="1"/>
    <col min="1800" max="1800" width="11" style="34"/>
    <col min="1801" max="1801" width="15.875" style="34" bestFit="1" customWidth="1"/>
    <col min="1802" max="2048" width="11" style="34"/>
    <col min="2049" max="2049" width="5" style="34" customWidth="1"/>
    <col min="2050" max="2050" width="31.75" style="34" customWidth="1"/>
    <col min="2051" max="2051" width="15.5" style="34" customWidth="1"/>
    <col min="2052" max="2052" width="16.875" style="34" customWidth="1"/>
    <col min="2053" max="2053" width="12.5" style="34" customWidth="1"/>
    <col min="2054" max="2054" width="14.125" style="34" customWidth="1"/>
    <col min="2055" max="2055" width="15.875" style="34" bestFit="1" customWidth="1"/>
    <col min="2056" max="2056" width="11" style="34"/>
    <col min="2057" max="2057" width="15.875" style="34" bestFit="1" customWidth="1"/>
    <col min="2058" max="2304" width="11" style="34"/>
    <col min="2305" max="2305" width="5" style="34" customWidth="1"/>
    <col min="2306" max="2306" width="31.75" style="34" customWidth="1"/>
    <col min="2307" max="2307" width="15.5" style="34" customWidth="1"/>
    <col min="2308" max="2308" width="16.875" style="34" customWidth="1"/>
    <col min="2309" max="2309" width="12.5" style="34" customWidth="1"/>
    <col min="2310" max="2310" width="14.125" style="34" customWidth="1"/>
    <col min="2311" max="2311" width="15.875" style="34" bestFit="1" customWidth="1"/>
    <col min="2312" max="2312" width="11" style="34"/>
    <col min="2313" max="2313" width="15.875" style="34" bestFit="1" customWidth="1"/>
    <col min="2314" max="2560" width="11" style="34"/>
    <col min="2561" max="2561" width="5" style="34" customWidth="1"/>
    <col min="2562" max="2562" width="31.75" style="34" customWidth="1"/>
    <col min="2563" max="2563" width="15.5" style="34" customWidth="1"/>
    <col min="2564" max="2564" width="16.875" style="34" customWidth="1"/>
    <col min="2565" max="2565" width="12.5" style="34" customWidth="1"/>
    <col min="2566" max="2566" width="14.125" style="34" customWidth="1"/>
    <col min="2567" max="2567" width="15.875" style="34" bestFit="1" customWidth="1"/>
    <col min="2568" max="2568" width="11" style="34"/>
    <col min="2569" max="2569" width="15.875" style="34" bestFit="1" customWidth="1"/>
    <col min="2570" max="2816" width="11" style="34"/>
    <col min="2817" max="2817" width="5" style="34" customWidth="1"/>
    <col min="2818" max="2818" width="31.75" style="34" customWidth="1"/>
    <col min="2819" max="2819" width="15.5" style="34" customWidth="1"/>
    <col min="2820" max="2820" width="16.875" style="34" customWidth="1"/>
    <col min="2821" max="2821" width="12.5" style="34" customWidth="1"/>
    <col min="2822" max="2822" width="14.125" style="34" customWidth="1"/>
    <col min="2823" max="2823" width="15.875" style="34" bestFit="1" customWidth="1"/>
    <col min="2824" max="2824" width="11" style="34"/>
    <col min="2825" max="2825" width="15.875" style="34" bestFit="1" customWidth="1"/>
    <col min="2826" max="3072" width="11" style="34"/>
    <col min="3073" max="3073" width="5" style="34" customWidth="1"/>
    <col min="3074" max="3074" width="31.75" style="34" customWidth="1"/>
    <col min="3075" max="3075" width="15.5" style="34" customWidth="1"/>
    <col min="3076" max="3076" width="16.875" style="34" customWidth="1"/>
    <col min="3077" max="3077" width="12.5" style="34" customWidth="1"/>
    <col min="3078" max="3078" width="14.125" style="34" customWidth="1"/>
    <col min="3079" max="3079" width="15.875" style="34" bestFit="1" customWidth="1"/>
    <col min="3080" max="3080" width="11" style="34"/>
    <col min="3081" max="3081" width="15.875" style="34" bestFit="1" customWidth="1"/>
    <col min="3082" max="3328" width="11" style="34"/>
    <col min="3329" max="3329" width="5" style="34" customWidth="1"/>
    <col min="3330" max="3330" width="31.75" style="34" customWidth="1"/>
    <col min="3331" max="3331" width="15.5" style="34" customWidth="1"/>
    <col min="3332" max="3332" width="16.875" style="34" customWidth="1"/>
    <col min="3333" max="3333" width="12.5" style="34" customWidth="1"/>
    <col min="3334" max="3334" width="14.125" style="34" customWidth="1"/>
    <col min="3335" max="3335" width="15.875" style="34" bestFit="1" customWidth="1"/>
    <col min="3336" max="3336" width="11" style="34"/>
    <col min="3337" max="3337" width="15.875" style="34" bestFit="1" customWidth="1"/>
    <col min="3338" max="3584" width="11" style="34"/>
    <col min="3585" max="3585" width="5" style="34" customWidth="1"/>
    <col min="3586" max="3586" width="31.75" style="34" customWidth="1"/>
    <col min="3587" max="3587" width="15.5" style="34" customWidth="1"/>
    <col min="3588" max="3588" width="16.875" style="34" customWidth="1"/>
    <col min="3589" max="3589" width="12.5" style="34" customWidth="1"/>
    <col min="3590" max="3590" width="14.125" style="34" customWidth="1"/>
    <col min="3591" max="3591" width="15.875" style="34" bestFit="1" customWidth="1"/>
    <col min="3592" max="3592" width="11" style="34"/>
    <col min="3593" max="3593" width="15.875" style="34" bestFit="1" customWidth="1"/>
    <col min="3594" max="3840" width="11" style="34"/>
    <col min="3841" max="3841" width="5" style="34" customWidth="1"/>
    <col min="3842" max="3842" width="31.75" style="34" customWidth="1"/>
    <col min="3843" max="3843" width="15.5" style="34" customWidth="1"/>
    <col min="3844" max="3844" width="16.875" style="34" customWidth="1"/>
    <col min="3845" max="3845" width="12.5" style="34" customWidth="1"/>
    <col min="3846" max="3846" width="14.125" style="34" customWidth="1"/>
    <col min="3847" max="3847" width="15.875" style="34" bestFit="1" customWidth="1"/>
    <col min="3848" max="3848" width="11" style="34"/>
    <col min="3849" max="3849" width="15.875" style="34" bestFit="1" customWidth="1"/>
    <col min="3850" max="4096" width="11" style="34"/>
    <col min="4097" max="4097" width="5" style="34" customWidth="1"/>
    <col min="4098" max="4098" width="31.75" style="34" customWidth="1"/>
    <col min="4099" max="4099" width="15.5" style="34" customWidth="1"/>
    <col min="4100" max="4100" width="16.875" style="34" customWidth="1"/>
    <col min="4101" max="4101" width="12.5" style="34" customWidth="1"/>
    <col min="4102" max="4102" width="14.125" style="34" customWidth="1"/>
    <col min="4103" max="4103" width="15.875" style="34" bestFit="1" customWidth="1"/>
    <col min="4104" max="4104" width="11" style="34"/>
    <col min="4105" max="4105" width="15.875" style="34" bestFit="1" customWidth="1"/>
    <col min="4106" max="4352" width="11" style="34"/>
    <col min="4353" max="4353" width="5" style="34" customWidth="1"/>
    <col min="4354" max="4354" width="31.75" style="34" customWidth="1"/>
    <col min="4355" max="4355" width="15.5" style="34" customWidth="1"/>
    <col min="4356" max="4356" width="16.875" style="34" customWidth="1"/>
    <col min="4357" max="4357" width="12.5" style="34" customWidth="1"/>
    <col min="4358" max="4358" width="14.125" style="34" customWidth="1"/>
    <col min="4359" max="4359" width="15.875" style="34" bestFit="1" customWidth="1"/>
    <col min="4360" max="4360" width="11" style="34"/>
    <col min="4361" max="4361" width="15.875" style="34" bestFit="1" customWidth="1"/>
    <col min="4362" max="4608" width="11" style="34"/>
    <col min="4609" max="4609" width="5" style="34" customWidth="1"/>
    <col min="4610" max="4610" width="31.75" style="34" customWidth="1"/>
    <col min="4611" max="4611" width="15.5" style="34" customWidth="1"/>
    <col min="4612" max="4612" width="16.875" style="34" customWidth="1"/>
    <col min="4613" max="4613" width="12.5" style="34" customWidth="1"/>
    <col min="4614" max="4614" width="14.125" style="34" customWidth="1"/>
    <col min="4615" max="4615" width="15.875" style="34" bestFit="1" customWidth="1"/>
    <col min="4616" max="4616" width="11" style="34"/>
    <col min="4617" max="4617" width="15.875" style="34" bestFit="1" customWidth="1"/>
    <col min="4618" max="4864" width="11" style="34"/>
    <col min="4865" max="4865" width="5" style="34" customWidth="1"/>
    <col min="4866" max="4866" width="31.75" style="34" customWidth="1"/>
    <col min="4867" max="4867" width="15.5" style="34" customWidth="1"/>
    <col min="4868" max="4868" width="16.875" style="34" customWidth="1"/>
    <col min="4869" max="4869" width="12.5" style="34" customWidth="1"/>
    <col min="4870" max="4870" width="14.125" style="34" customWidth="1"/>
    <col min="4871" max="4871" width="15.875" style="34" bestFit="1" customWidth="1"/>
    <col min="4872" max="4872" width="11" style="34"/>
    <col min="4873" max="4873" width="15.875" style="34" bestFit="1" customWidth="1"/>
    <col min="4874" max="5120" width="11" style="34"/>
    <col min="5121" max="5121" width="5" style="34" customWidth="1"/>
    <col min="5122" max="5122" width="31.75" style="34" customWidth="1"/>
    <col min="5123" max="5123" width="15.5" style="34" customWidth="1"/>
    <col min="5124" max="5124" width="16.875" style="34" customWidth="1"/>
    <col min="5125" max="5125" width="12.5" style="34" customWidth="1"/>
    <col min="5126" max="5126" width="14.125" style="34" customWidth="1"/>
    <col min="5127" max="5127" width="15.875" style="34" bestFit="1" customWidth="1"/>
    <col min="5128" max="5128" width="11" style="34"/>
    <col min="5129" max="5129" width="15.875" style="34" bestFit="1" customWidth="1"/>
    <col min="5130" max="5376" width="11" style="34"/>
    <col min="5377" max="5377" width="5" style="34" customWidth="1"/>
    <col min="5378" max="5378" width="31.75" style="34" customWidth="1"/>
    <col min="5379" max="5379" width="15.5" style="34" customWidth="1"/>
    <col min="5380" max="5380" width="16.875" style="34" customWidth="1"/>
    <col min="5381" max="5381" width="12.5" style="34" customWidth="1"/>
    <col min="5382" max="5382" width="14.125" style="34" customWidth="1"/>
    <col min="5383" max="5383" width="15.875" style="34" bestFit="1" customWidth="1"/>
    <col min="5384" max="5384" width="11" style="34"/>
    <col min="5385" max="5385" width="15.875" style="34" bestFit="1" customWidth="1"/>
    <col min="5386" max="5632" width="11" style="34"/>
    <col min="5633" max="5633" width="5" style="34" customWidth="1"/>
    <col min="5634" max="5634" width="31.75" style="34" customWidth="1"/>
    <col min="5635" max="5635" width="15.5" style="34" customWidth="1"/>
    <col min="5636" max="5636" width="16.875" style="34" customWidth="1"/>
    <col min="5637" max="5637" width="12.5" style="34" customWidth="1"/>
    <col min="5638" max="5638" width="14.125" style="34" customWidth="1"/>
    <col min="5639" max="5639" width="15.875" style="34" bestFit="1" customWidth="1"/>
    <col min="5640" max="5640" width="11" style="34"/>
    <col min="5641" max="5641" width="15.875" style="34" bestFit="1" customWidth="1"/>
    <col min="5642" max="5888" width="11" style="34"/>
    <col min="5889" max="5889" width="5" style="34" customWidth="1"/>
    <col min="5890" max="5890" width="31.75" style="34" customWidth="1"/>
    <col min="5891" max="5891" width="15.5" style="34" customWidth="1"/>
    <col min="5892" max="5892" width="16.875" style="34" customWidth="1"/>
    <col min="5893" max="5893" width="12.5" style="34" customWidth="1"/>
    <col min="5894" max="5894" width="14.125" style="34" customWidth="1"/>
    <col min="5895" max="5895" width="15.875" style="34" bestFit="1" customWidth="1"/>
    <col min="5896" max="5896" width="11" style="34"/>
    <col min="5897" max="5897" width="15.875" style="34" bestFit="1" customWidth="1"/>
    <col min="5898" max="6144" width="11" style="34"/>
    <col min="6145" max="6145" width="5" style="34" customWidth="1"/>
    <col min="6146" max="6146" width="31.75" style="34" customWidth="1"/>
    <col min="6147" max="6147" width="15.5" style="34" customWidth="1"/>
    <col min="6148" max="6148" width="16.875" style="34" customWidth="1"/>
    <col min="6149" max="6149" width="12.5" style="34" customWidth="1"/>
    <col min="6150" max="6150" width="14.125" style="34" customWidth="1"/>
    <col min="6151" max="6151" width="15.875" style="34" bestFit="1" customWidth="1"/>
    <col min="6152" max="6152" width="11" style="34"/>
    <col min="6153" max="6153" width="15.875" style="34" bestFit="1" customWidth="1"/>
    <col min="6154" max="6400" width="11" style="34"/>
    <col min="6401" max="6401" width="5" style="34" customWidth="1"/>
    <col min="6402" max="6402" width="31.75" style="34" customWidth="1"/>
    <col min="6403" max="6403" width="15.5" style="34" customWidth="1"/>
    <col min="6404" max="6404" width="16.875" style="34" customWidth="1"/>
    <col min="6405" max="6405" width="12.5" style="34" customWidth="1"/>
    <col min="6406" max="6406" width="14.125" style="34" customWidth="1"/>
    <col min="6407" max="6407" width="15.875" style="34" bestFit="1" customWidth="1"/>
    <col min="6408" max="6408" width="11" style="34"/>
    <col min="6409" max="6409" width="15.875" style="34" bestFit="1" customWidth="1"/>
    <col min="6410" max="6656" width="11" style="34"/>
    <col min="6657" max="6657" width="5" style="34" customWidth="1"/>
    <col min="6658" max="6658" width="31.75" style="34" customWidth="1"/>
    <col min="6659" max="6659" width="15.5" style="34" customWidth="1"/>
    <col min="6660" max="6660" width="16.875" style="34" customWidth="1"/>
    <col min="6661" max="6661" width="12.5" style="34" customWidth="1"/>
    <col min="6662" max="6662" width="14.125" style="34" customWidth="1"/>
    <col min="6663" max="6663" width="15.875" style="34" bestFit="1" customWidth="1"/>
    <col min="6664" max="6664" width="11" style="34"/>
    <col min="6665" max="6665" width="15.875" style="34" bestFit="1" customWidth="1"/>
    <col min="6666" max="6912" width="11" style="34"/>
    <col min="6913" max="6913" width="5" style="34" customWidth="1"/>
    <col min="6914" max="6914" width="31.75" style="34" customWidth="1"/>
    <col min="6915" max="6915" width="15.5" style="34" customWidth="1"/>
    <col min="6916" max="6916" width="16.875" style="34" customWidth="1"/>
    <col min="6917" max="6917" width="12.5" style="34" customWidth="1"/>
    <col min="6918" max="6918" width="14.125" style="34" customWidth="1"/>
    <col min="6919" max="6919" width="15.875" style="34" bestFit="1" customWidth="1"/>
    <col min="6920" max="6920" width="11" style="34"/>
    <col min="6921" max="6921" width="15.875" style="34" bestFit="1" customWidth="1"/>
    <col min="6922" max="7168" width="11" style="34"/>
    <col min="7169" max="7169" width="5" style="34" customWidth="1"/>
    <col min="7170" max="7170" width="31.75" style="34" customWidth="1"/>
    <col min="7171" max="7171" width="15.5" style="34" customWidth="1"/>
    <col min="7172" max="7172" width="16.875" style="34" customWidth="1"/>
    <col min="7173" max="7173" width="12.5" style="34" customWidth="1"/>
    <col min="7174" max="7174" width="14.125" style="34" customWidth="1"/>
    <col min="7175" max="7175" width="15.875" style="34" bestFit="1" customWidth="1"/>
    <col min="7176" max="7176" width="11" style="34"/>
    <col min="7177" max="7177" width="15.875" style="34" bestFit="1" customWidth="1"/>
    <col min="7178" max="7424" width="11" style="34"/>
    <col min="7425" max="7425" width="5" style="34" customWidth="1"/>
    <col min="7426" max="7426" width="31.75" style="34" customWidth="1"/>
    <col min="7427" max="7427" width="15.5" style="34" customWidth="1"/>
    <col min="7428" max="7428" width="16.875" style="34" customWidth="1"/>
    <col min="7429" max="7429" width="12.5" style="34" customWidth="1"/>
    <col min="7430" max="7430" width="14.125" style="34" customWidth="1"/>
    <col min="7431" max="7431" width="15.875" style="34" bestFit="1" customWidth="1"/>
    <col min="7432" max="7432" width="11" style="34"/>
    <col min="7433" max="7433" width="15.875" style="34" bestFit="1" customWidth="1"/>
    <col min="7434" max="7680" width="11" style="34"/>
    <col min="7681" max="7681" width="5" style="34" customWidth="1"/>
    <col min="7682" max="7682" width="31.75" style="34" customWidth="1"/>
    <col min="7683" max="7683" width="15.5" style="34" customWidth="1"/>
    <col min="7684" max="7684" width="16.875" style="34" customWidth="1"/>
    <col min="7685" max="7685" width="12.5" style="34" customWidth="1"/>
    <col min="7686" max="7686" width="14.125" style="34" customWidth="1"/>
    <col min="7687" max="7687" width="15.875" style="34" bestFit="1" customWidth="1"/>
    <col min="7688" max="7688" width="11" style="34"/>
    <col min="7689" max="7689" width="15.875" style="34" bestFit="1" customWidth="1"/>
    <col min="7690" max="7936" width="11" style="34"/>
    <col min="7937" max="7937" width="5" style="34" customWidth="1"/>
    <col min="7938" max="7938" width="31.75" style="34" customWidth="1"/>
    <col min="7939" max="7939" width="15.5" style="34" customWidth="1"/>
    <col min="7940" max="7940" width="16.875" style="34" customWidth="1"/>
    <col min="7941" max="7941" width="12.5" style="34" customWidth="1"/>
    <col min="7942" max="7942" width="14.125" style="34" customWidth="1"/>
    <col min="7943" max="7943" width="15.875" style="34" bestFit="1" customWidth="1"/>
    <col min="7944" max="7944" width="11" style="34"/>
    <col min="7945" max="7945" width="15.875" style="34" bestFit="1" customWidth="1"/>
    <col min="7946" max="8192" width="11" style="34"/>
    <col min="8193" max="8193" width="5" style="34" customWidth="1"/>
    <col min="8194" max="8194" width="31.75" style="34" customWidth="1"/>
    <col min="8195" max="8195" width="15.5" style="34" customWidth="1"/>
    <col min="8196" max="8196" width="16.875" style="34" customWidth="1"/>
    <col min="8197" max="8197" width="12.5" style="34" customWidth="1"/>
    <col min="8198" max="8198" width="14.125" style="34" customWidth="1"/>
    <col min="8199" max="8199" width="15.875" style="34" bestFit="1" customWidth="1"/>
    <col min="8200" max="8200" width="11" style="34"/>
    <col min="8201" max="8201" width="15.875" style="34" bestFit="1" customWidth="1"/>
    <col min="8202" max="8448" width="11" style="34"/>
    <col min="8449" max="8449" width="5" style="34" customWidth="1"/>
    <col min="8450" max="8450" width="31.75" style="34" customWidth="1"/>
    <col min="8451" max="8451" width="15.5" style="34" customWidth="1"/>
    <col min="8452" max="8452" width="16.875" style="34" customWidth="1"/>
    <col min="8453" max="8453" width="12.5" style="34" customWidth="1"/>
    <col min="8454" max="8454" width="14.125" style="34" customWidth="1"/>
    <col min="8455" max="8455" width="15.875" style="34" bestFit="1" customWidth="1"/>
    <col min="8456" max="8456" width="11" style="34"/>
    <col min="8457" max="8457" width="15.875" style="34" bestFit="1" customWidth="1"/>
    <col min="8458" max="8704" width="11" style="34"/>
    <col min="8705" max="8705" width="5" style="34" customWidth="1"/>
    <col min="8706" max="8706" width="31.75" style="34" customWidth="1"/>
    <col min="8707" max="8707" width="15.5" style="34" customWidth="1"/>
    <col min="8708" max="8708" width="16.875" style="34" customWidth="1"/>
    <col min="8709" max="8709" width="12.5" style="34" customWidth="1"/>
    <col min="8710" max="8710" width="14.125" style="34" customWidth="1"/>
    <col min="8711" max="8711" width="15.875" style="34" bestFit="1" customWidth="1"/>
    <col min="8712" max="8712" width="11" style="34"/>
    <col min="8713" max="8713" width="15.875" style="34" bestFit="1" customWidth="1"/>
    <col min="8714" max="8960" width="11" style="34"/>
    <col min="8961" max="8961" width="5" style="34" customWidth="1"/>
    <col min="8962" max="8962" width="31.75" style="34" customWidth="1"/>
    <col min="8963" max="8963" width="15.5" style="34" customWidth="1"/>
    <col min="8964" max="8964" width="16.875" style="34" customWidth="1"/>
    <col min="8965" max="8965" width="12.5" style="34" customWidth="1"/>
    <col min="8966" max="8966" width="14.125" style="34" customWidth="1"/>
    <col min="8967" max="8967" width="15.875" style="34" bestFit="1" customWidth="1"/>
    <col min="8968" max="8968" width="11" style="34"/>
    <col min="8969" max="8969" width="15.875" style="34" bestFit="1" customWidth="1"/>
    <col min="8970" max="9216" width="11" style="34"/>
    <col min="9217" max="9217" width="5" style="34" customWidth="1"/>
    <col min="9218" max="9218" width="31.75" style="34" customWidth="1"/>
    <col min="9219" max="9219" width="15.5" style="34" customWidth="1"/>
    <col min="9220" max="9220" width="16.875" style="34" customWidth="1"/>
    <col min="9221" max="9221" width="12.5" style="34" customWidth="1"/>
    <col min="9222" max="9222" width="14.125" style="34" customWidth="1"/>
    <col min="9223" max="9223" width="15.875" style="34" bestFit="1" customWidth="1"/>
    <col min="9224" max="9224" width="11" style="34"/>
    <col min="9225" max="9225" width="15.875" style="34" bestFit="1" customWidth="1"/>
    <col min="9226" max="9472" width="11" style="34"/>
    <col min="9473" max="9473" width="5" style="34" customWidth="1"/>
    <col min="9474" max="9474" width="31.75" style="34" customWidth="1"/>
    <col min="9475" max="9475" width="15.5" style="34" customWidth="1"/>
    <col min="9476" max="9476" width="16.875" style="34" customWidth="1"/>
    <col min="9477" max="9477" width="12.5" style="34" customWidth="1"/>
    <col min="9478" max="9478" width="14.125" style="34" customWidth="1"/>
    <col min="9479" max="9479" width="15.875" style="34" bestFit="1" customWidth="1"/>
    <col min="9480" max="9480" width="11" style="34"/>
    <col min="9481" max="9481" width="15.875" style="34" bestFit="1" customWidth="1"/>
    <col min="9482" max="9728" width="11" style="34"/>
    <col min="9729" max="9729" width="5" style="34" customWidth="1"/>
    <col min="9730" max="9730" width="31.75" style="34" customWidth="1"/>
    <col min="9731" max="9731" width="15.5" style="34" customWidth="1"/>
    <col min="9732" max="9732" width="16.875" style="34" customWidth="1"/>
    <col min="9733" max="9733" width="12.5" style="34" customWidth="1"/>
    <col min="9734" max="9734" width="14.125" style="34" customWidth="1"/>
    <col min="9735" max="9735" width="15.875" style="34" bestFit="1" customWidth="1"/>
    <col min="9736" max="9736" width="11" style="34"/>
    <col min="9737" max="9737" width="15.875" style="34" bestFit="1" customWidth="1"/>
    <col min="9738" max="9984" width="11" style="34"/>
    <col min="9985" max="9985" width="5" style="34" customWidth="1"/>
    <col min="9986" max="9986" width="31.75" style="34" customWidth="1"/>
    <col min="9987" max="9987" width="15.5" style="34" customWidth="1"/>
    <col min="9988" max="9988" width="16.875" style="34" customWidth="1"/>
    <col min="9989" max="9989" width="12.5" style="34" customWidth="1"/>
    <col min="9990" max="9990" width="14.125" style="34" customWidth="1"/>
    <col min="9991" max="9991" width="15.875" style="34" bestFit="1" customWidth="1"/>
    <col min="9992" max="9992" width="11" style="34"/>
    <col min="9993" max="9993" width="15.875" style="34" bestFit="1" customWidth="1"/>
    <col min="9994" max="10240" width="11" style="34"/>
    <col min="10241" max="10241" width="5" style="34" customWidth="1"/>
    <col min="10242" max="10242" width="31.75" style="34" customWidth="1"/>
    <col min="10243" max="10243" width="15.5" style="34" customWidth="1"/>
    <col min="10244" max="10244" width="16.875" style="34" customWidth="1"/>
    <col min="10245" max="10245" width="12.5" style="34" customWidth="1"/>
    <col min="10246" max="10246" width="14.125" style="34" customWidth="1"/>
    <col min="10247" max="10247" width="15.875" style="34" bestFit="1" customWidth="1"/>
    <col min="10248" max="10248" width="11" style="34"/>
    <col min="10249" max="10249" width="15.875" style="34" bestFit="1" customWidth="1"/>
    <col min="10250" max="10496" width="11" style="34"/>
    <col min="10497" max="10497" width="5" style="34" customWidth="1"/>
    <col min="10498" max="10498" width="31.75" style="34" customWidth="1"/>
    <col min="10499" max="10499" width="15.5" style="34" customWidth="1"/>
    <col min="10500" max="10500" width="16.875" style="34" customWidth="1"/>
    <col min="10501" max="10501" width="12.5" style="34" customWidth="1"/>
    <col min="10502" max="10502" width="14.125" style="34" customWidth="1"/>
    <col min="10503" max="10503" width="15.875" style="34" bestFit="1" customWidth="1"/>
    <col min="10504" max="10504" width="11" style="34"/>
    <col min="10505" max="10505" width="15.875" style="34" bestFit="1" customWidth="1"/>
    <col min="10506" max="10752" width="11" style="34"/>
    <col min="10753" max="10753" width="5" style="34" customWidth="1"/>
    <col min="10754" max="10754" width="31.75" style="34" customWidth="1"/>
    <col min="10755" max="10755" width="15.5" style="34" customWidth="1"/>
    <col min="10756" max="10756" width="16.875" style="34" customWidth="1"/>
    <col min="10757" max="10757" width="12.5" style="34" customWidth="1"/>
    <col min="10758" max="10758" width="14.125" style="34" customWidth="1"/>
    <col min="10759" max="10759" width="15.875" style="34" bestFit="1" customWidth="1"/>
    <col min="10760" max="10760" width="11" style="34"/>
    <col min="10761" max="10761" width="15.875" style="34" bestFit="1" customWidth="1"/>
    <col min="10762" max="11008" width="11" style="34"/>
    <col min="11009" max="11009" width="5" style="34" customWidth="1"/>
    <col min="11010" max="11010" width="31.75" style="34" customWidth="1"/>
    <col min="11011" max="11011" width="15.5" style="34" customWidth="1"/>
    <col min="11012" max="11012" width="16.875" style="34" customWidth="1"/>
    <col min="11013" max="11013" width="12.5" style="34" customWidth="1"/>
    <col min="11014" max="11014" width="14.125" style="34" customWidth="1"/>
    <col min="11015" max="11015" width="15.875" style="34" bestFit="1" customWidth="1"/>
    <col min="11016" max="11016" width="11" style="34"/>
    <col min="11017" max="11017" width="15.875" style="34" bestFit="1" customWidth="1"/>
    <col min="11018" max="11264" width="11" style="34"/>
    <col min="11265" max="11265" width="5" style="34" customWidth="1"/>
    <col min="11266" max="11266" width="31.75" style="34" customWidth="1"/>
    <col min="11267" max="11267" width="15.5" style="34" customWidth="1"/>
    <col min="11268" max="11268" width="16.875" style="34" customWidth="1"/>
    <col min="11269" max="11269" width="12.5" style="34" customWidth="1"/>
    <col min="11270" max="11270" width="14.125" style="34" customWidth="1"/>
    <col min="11271" max="11271" width="15.875" style="34" bestFit="1" customWidth="1"/>
    <col min="11272" max="11272" width="11" style="34"/>
    <col min="11273" max="11273" width="15.875" style="34" bestFit="1" customWidth="1"/>
    <col min="11274" max="11520" width="11" style="34"/>
    <col min="11521" max="11521" width="5" style="34" customWidth="1"/>
    <col min="11522" max="11522" width="31.75" style="34" customWidth="1"/>
    <col min="11523" max="11523" width="15.5" style="34" customWidth="1"/>
    <col min="11524" max="11524" width="16.875" style="34" customWidth="1"/>
    <col min="11525" max="11525" width="12.5" style="34" customWidth="1"/>
    <col min="11526" max="11526" width="14.125" style="34" customWidth="1"/>
    <col min="11527" max="11527" width="15.875" style="34" bestFit="1" customWidth="1"/>
    <col min="11528" max="11528" width="11" style="34"/>
    <col min="11529" max="11529" width="15.875" style="34" bestFit="1" customWidth="1"/>
    <col min="11530" max="11776" width="11" style="34"/>
    <col min="11777" max="11777" width="5" style="34" customWidth="1"/>
    <col min="11778" max="11778" width="31.75" style="34" customWidth="1"/>
    <col min="11779" max="11779" width="15.5" style="34" customWidth="1"/>
    <col min="11780" max="11780" width="16.875" style="34" customWidth="1"/>
    <col min="11781" max="11781" width="12.5" style="34" customWidth="1"/>
    <col min="11782" max="11782" width="14.125" style="34" customWidth="1"/>
    <col min="11783" max="11783" width="15.875" style="34" bestFit="1" customWidth="1"/>
    <col min="11784" max="11784" width="11" style="34"/>
    <col min="11785" max="11785" width="15.875" style="34" bestFit="1" customWidth="1"/>
    <col min="11786" max="12032" width="11" style="34"/>
    <col min="12033" max="12033" width="5" style="34" customWidth="1"/>
    <col min="12034" max="12034" width="31.75" style="34" customWidth="1"/>
    <col min="12035" max="12035" width="15.5" style="34" customWidth="1"/>
    <col min="12036" max="12036" width="16.875" style="34" customWidth="1"/>
    <col min="12037" max="12037" width="12.5" style="34" customWidth="1"/>
    <col min="12038" max="12038" width="14.125" style="34" customWidth="1"/>
    <col min="12039" max="12039" width="15.875" style="34" bestFit="1" customWidth="1"/>
    <col min="12040" max="12040" width="11" style="34"/>
    <col min="12041" max="12041" width="15.875" style="34" bestFit="1" customWidth="1"/>
    <col min="12042" max="12288" width="11" style="34"/>
    <col min="12289" max="12289" width="5" style="34" customWidth="1"/>
    <col min="12290" max="12290" width="31.75" style="34" customWidth="1"/>
    <col min="12291" max="12291" width="15.5" style="34" customWidth="1"/>
    <col min="12292" max="12292" width="16.875" style="34" customWidth="1"/>
    <col min="12293" max="12293" width="12.5" style="34" customWidth="1"/>
    <col min="12294" max="12294" width="14.125" style="34" customWidth="1"/>
    <col min="12295" max="12295" width="15.875" style="34" bestFit="1" customWidth="1"/>
    <col min="12296" max="12296" width="11" style="34"/>
    <col min="12297" max="12297" width="15.875" style="34" bestFit="1" customWidth="1"/>
    <col min="12298" max="12544" width="11" style="34"/>
    <col min="12545" max="12545" width="5" style="34" customWidth="1"/>
    <col min="12546" max="12546" width="31.75" style="34" customWidth="1"/>
    <col min="12547" max="12547" width="15.5" style="34" customWidth="1"/>
    <col min="12548" max="12548" width="16.875" style="34" customWidth="1"/>
    <col min="12549" max="12549" width="12.5" style="34" customWidth="1"/>
    <col min="12550" max="12550" width="14.125" style="34" customWidth="1"/>
    <col min="12551" max="12551" width="15.875" style="34" bestFit="1" customWidth="1"/>
    <col min="12552" max="12552" width="11" style="34"/>
    <col min="12553" max="12553" width="15.875" style="34" bestFit="1" customWidth="1"/>
    <col min="12554" max="12800" width="11" style="34"/>
    <col min="12801" max="12801" width="5" style="34" customWidth="1"/>
    <col min="12802" max="12802" width="31.75" style="34" customWidth="1"/>
    <col min="12803" max="12803" width="15.5" style="34" customWidth="1"/>
    <col min="12804" max="12804" width="16.875" style="34" customWidth="1"/>
    <col min="12805" max="12805" width="12.5" style="34" customWidth="1"/>
    <col min="12806" max="12806" width="14.125" style="34" customWidth="1"/>
    <col min="12807" max="12807" width="15.875" style="34" bestFit="1" customWidth="1"/>
    <col min="12808" max="12808" width="11" style="34"/>
    <col min="12809" max="12809" width="15.875" style="34" bestFit="1" customWidth="1"/>
    <col min="12810" max="13056" width="11" style="34"/>
    <col min="13057" max="13057" width="5" style="34" customWidth="1"/>
    <col min="13058" max="13058" width="31.75" style="34" customWidth="1"/>
    <col min="13059" max="13059" width="15.5" style="34" customWidth="1"/>
    <col min="13060" max="13060" width="16.875" style="34" customWidth="1"/>
    <col min="13061" max="13061" width="12.5" style="34" customWidth="1"/>
    <col min="13062" max="13062" width="14.125" style="34" customWidth="1"/>
    <col min="13063" max="13063" width="15.875" style="34" bestFit="1" customWidth="1"/>
    <col min="13064" max="13064" width="11" style="34"/>
    <col min="13065" max="13065" width="15.875" style="34" bestFit="1" customWidth="1"/>
    <col min="13066" max="13312" width="11" style="34"/>
    <col min="13313" max="13313" width="5" style="34" customWidth="1"/>
    <col min="13314" max="13314" width="31.75" style="34" customWidth="1"/>
    <col min="13315" max="13315" width="15.5" style="34" customWidth="1"/>
    <col min="13316" max="13316" width="16.875" style="34" customWidth="1"/>
    <col min="13317" max="13317" width="12.5" style="34" customWidth="1"/>
    <col min="13318" max="13318" width="14.125" style="34" customWidth="1"/>
    <col min="13319" max="13319" width="15.875" style="34" bestFit="1" customWidth="1"/>
    <col min="13320" max="13320" width="11" style="34"/>
    <col min="13321" max="13321" width="15.875" style="34" bestFit="1" customWidth="1"/>
    <col min="13322" max="13568" width="11" style="34"/>
    <col min="13569" max="13569" width="5" style="34" customWidth="1"/>
    <col min="13570" max="13570" width="31.75" style="34" customWidth="1"/>
    <col min="13571" max="13571" width="15.5" style="34" customWidth="1"/>
    <col min="13572" max="13572" width="16.875" style="34" customWidth="1"/>
    <col min="13573" max="13573" width="12.5" style="34" customWidth="1"/>
    <col min="13574" max="13574" width="14.125" style="34" customWidth="1"/>
    <col min="13575" max="13575" width="15.875" style="34" bestFit="1" customWidth="1"/>
    <col min="13576" max="13576" width="11" style="34"/>
    <col min="13577" max="13577" width="15.875" style="34" bestFit="1" customWidth="1"/>
    <col min="13578" max="13824" width="11" style="34"/>
    <col min="13825" max="13825" width="5" style="34" customWidth="1"/>
    <col min="13826" max="13826" width="31.75" style="34" customWidth="1"/>
    <col min="13827" max="13827" width="15.5" style="34" customWidth="1"/>
    <col min="13828" max="13828" width="16.875" style="34" customWidth="1"/>
    <col min="13829" max="13829" width="12.5" style="34" customWidth="1"/>
    <col min="13830" max="13830" width="14.125" style="34" customWidth="1"/>
    <col min="13831" max="13831" width="15.875" style="34" bestFit="1" customWidth="1"/>
    <col min="13832" max="13832" width="11" style="34"/>
    <col min="13833" max="13833" width="15.875" style="34" bestFit="1" customWidth="1"/>
    <col min="13834" max="14080" width="11" style="34"/>
    <col min="14081" max="14081" width="5" style="34" customWidth="1"/>
    <col min="14082" max="14082" width="31.75" style="34" customWidth="1"/>
    <col min="14083" max="14083" width="15.5" style="34" customWidth="1"/>
    <col min="14084" max="14084" width="16.875" style="34" customWidth="1"/>
    <col min="14085" max="14085" width="12.5" style="34" customWidth="1"/>
    <col min="14086" max="14086" width="14.125" style="34" customWidth="1"/>
    <col min="14087" max="14087" width="15.875" style="34" bestFit="1" customWidth="1"/>
    <col min="14088" max="14088" width="11" style="34"/>
    <col min="14089" max="14089" width="15.875" style="34" bestFit="1" customWidth="1"/>
    <col min="14090" max="14336" width="11" style="34"/>
    <col min="14337" max="14337" width="5" style="34" customWidth="1"/>
    <col min="14338" max="14338" width="31.75" style="34" customWidth="1"/>
    <col min="14339" max="14339" width="15.5" style="34" customWidth="1"/>
    <col min="14340" max="14340" width="16.875" style="34" customWidth="1"/>
    <col min="14341" max="14341" width="12.5" style="34" customWidth="1"/>
    <col min="14342" max="14342" width="14.125" style="34" customWidth="1"/>
    <col min="14343" max="14343" width="15.875" style="34" bestFit="1" customWidth="1"/>
    <col min="14344" max="14344" width="11" style="34"/>
    <col min="14345" max="14345" width="15.875" style="34" bestFit="1" customWidth="1"/>
    <col min="14346" max="14592" width="11" style="34"/>
    <col min="14593" max="14593" width="5" style="34" customWidth="1"/>
    <col min="14594" max="14594" width="31.75" style="34" customWidth="1"/>
    <col min="14595" max="14595" width="15.5" style="34" customWidth="1"/>
    <col min="14596" max="14596" width="16.875" style="34" customWidth="1"/>
    <col min="14597" max="14597" width="12.5" style="34" customWidth="1"/>
    <col min="14598" max="14598" width="14.125" style="34" customWidth="1"/>
    <col min="14599" max="14599" width="15.875" style="34" bestFit="1" customWidth="1"/>
    <col min="14600" max="14600" width="11" style="34"/>
    <col min="14601" max="14601" width="15.875" style="34" bestFit="1" customWidth="1"/>
    <col min="14602" max="14848" width="11" style="34"/>
    <col min="14849" max="14849" width="5" style="34" customWidth="1"/>
    <col min="14850" max="14850" width="31.75" style="34" customWidth="1"/>
    <col min="14851" max="14851" width="15.5" style="34" customWidth="1"/>
    <col min="14852" max="14852" width="16.875" style="34" customWidth="1"/>
    <col min="14853" max="14853" width="12.5" style="34" customWidth="1"/>
    <col min="14854" max="14854" width="14.125" style="34" customWidth="1"/>
    <col min="14855" max="14855" width="15.875" style="34" bestFit="1" customWidth="1"/>
    <col min="14856" max="14856" width="11" style="34"/>
    <col min="14857" max="14857" width="15.875" style="34" bestFit="1" customWidth="1"/>
    <col min="14858" max="15104" width="11" style="34"/>
    <col min="15105" max="15105" width="5" style="34" customWidth="1"/>
    <col min="15106" max="15106" width="31.75" style="34" customWidth="1"/>
    <col min="15107" max="15107" width="15.5" style="34" customWidth="1"/>
    <col min="15108" max="15108" width="16.875" style="34" customWidth="1"/>
    <col min="15109" max="15109" width="12.5" style="34" customWidth="1"/>
    <col min="15110" max="15110" width="14.125" style="34" customWidth="1"/>
    <col min="15111" max="15111" width="15.875" style="34" bestFit="1" customWidth="1"/>
    <col min="15112" max="15112" width="11" style="34"/>
    <col min="15113" max="15113" width="15.875" style="34" bestFit="1" customWidth="1"/>
    <col min="15114" max="15360" width="11" style="34"/>
    <col min="15361" max="15361" width="5" style="34" customWidth="1"/>
    <col min="15362" max="15362" width="31.75" style="34" customWidth="1"/>
    <col min="15363" max="15363" width="15.5" style="34" customWidth="1"/>
    <col min="15364" max="15364" width="16.875" style="34" customWidth="1"/>
    <col min="15365" max="15365" width="12.5" style="34" customWidth="1"/>
    <col min="15366" max="15366" width="14.125" style="34" customWidth="1"/>
    <col min="15367" max="15367" width="15.875" style="34" bestFit="1" customWidth="1"/>
    <col min="15368" max="15368" width="11" style="34"/>
    <col min="15369" max="15369" width="15.875" style="34" bestFit="1" customWidth="1"/>
    <col min="15370" max="15616" width="11" style="34"/>
    <col min="15617" max="15617" width="5" style="34" customWidth="1"/>
    <col min="15618" max="15618" width="31.75" style="34" customWidth="1"/>
    <col min="15619" max="15619" width="15.5" style="34" customWidth="1"/>
    <col min="15620" max="15620" width="16.875" style="34" customWidth="1"/>
    <col min="15621" max="15621" width="12.5" style="34" customWidth="1"/>
    <col min="15622" max="15622" width="14.125" style="34" customWidth="1"/>
    <col min="15623" max="15623" width="15.875" style="34" bestFit="1" customWidth="1"/>
    <col min="15624" max="15624" width="11" style="34"/>
    <col min="15625" max="15625" width="15.875" style="34" bestFit="1" customWidth="1"/>
    <col min="15626" max="15872" width="11" style="34"/>
    <col min="15873" max="15873" width="5" style="34" customWidth="1"/>
    <col min="15874" max="15874" width="31.75" style="34" customWidth="1"/>
    <col min="15875" max="15875" width="15.5" style="34" customWidth="1"/>
    <col min="15876" max="15876" width="16.875" style="34" customWidth="1"/>
    <col min="15877" max="15877" width="12.5" style="34" customWidth="1"/>
    <col min="15878" max="15878" width="14.125" style="34" customWidth="1"/>
    <col min="15879" max="15879" width="15.875" style="34" bestFit="1" customWidth="1"/>
    <col min="15880" max="15880" width="11" style="34"/>
    <col min="15881" max="15881" width="15.875" style="34" bestFit="1" customWidth="1"/>
    <col min="15882" max="16128" width="11" style="34"/>
    <col min="16129" max="16129" width="5" style="34" customWidth="1"/>
    <col min="16130" max="16130" width="31.75" style="34" customWidth="1"/>
    <col min="16131" max="16131" width="15.5" style="34" customWidth="1"/>
    <col min="16132" max="16132" width="16.875" style="34" customWidth="1"/>
    <col min="16133" max="16133" width="12.5" style="34" customWidth="1"/>
    <col min="16134" max="16134" width="14.125" style="34" customWidth="1"/>
    <col min="16135" max="16135" width="15.875" style="34" bestFit="1" customWidth="1"/>
    <col min="16136" max="16136" width="11" style="34"/>
    <col min="16137" max="16137" width="15.875" style="34" bestFit="1" customWidth="1"/>
    <col min="16138" max="16384" width="11" style="34"/>
  </cols>
  <sheetData>
    <row r="2" spans="2:9">
      <c r="B2" s="57" t="s">
        <v>22</v>
      </c>
      <c r="C2" s="58"/>
      <c r="D2" s="58"/>
      <c r="E2" s="58"/>
      <c r="F2" s="58"/>
      <c r="G2" s="59"/>
    </row>
    <row r="3" spans="2:9">
      <c r="B3" s="61" t="s">
        <v>19</v>
      </c>
      <c r="C3" s="62"/>
      <c r="D3" s="62"/>
      <c r="E3" s="62"/>
      <c r="F3" s="62"/>
      <c r="G3" s="63"/>
    </row>
    <row r="4" spans="2:9">
      <c r="B4" s="61" t="s">
        <v>20</v>
      </c>
      <c r="C4" s="62"/>
      <c r="D4" s="62"/>
      <c r="E4" s="62"/>
      <c r="F4" s="62"/>
      <c r="G4" s="63"/>
    </row>
    <row r="5" spans="2:9">
      <c r="B5" s="64" t="s">
        <v>53</v>
      </c>
      <c r="C5" s="65"/>
      <c r="D5" s="65"/>
      <c r="E5" s="65"/>
      <c r="F5" s="65"/>
      <c r="G5" s="66"/>
    </row>
    <row r="6" spans="2:9">
      <c r="B6" s="90" t="s">
        <v>28</v>
      </c>
      <c r="C6" s="91"/>
      <c r="D6" s="91"/>
      <c r="E6" s="91"/>
      <c r="F6" s="91"/>
      <c r="G6" s="92"/>
    </row>
    <row r="7" spans="2:9" ht="26.25" customHeight="1">
      <c r="B7" s="93" t="s">
        <v>54</v>
      </c>
      <c r="C7" s="93" t="s">
        <v>55</v>
      </c>
      <c r="D7" s="93" t="s">
        <v>56</v>
      </c>
      <c r="E7" s="93" t="s">
        <v>57</v>
      </c>
      <c r="F7" s="93" t="s">
        <v>58</v>
      </c>
      <c r="G7" s="93" t="s">
        <v>34</v>
      </c>
    </row>
    <row r="8" spans="2:9">
      <c r="B8" s="94"/>
      <c r="C8" s="95"/>
      <c r="D8" s="95"/>
      <c r="E8" s="95"/>
      <c r="F8" s="95"/>
      <c r="G8" s="96"/>
    </row>
    <row r="9" spans="2:9">
      <c r="B9" s="97" t="s">
        <v>59</v>
      </c>
      <c r="C9" s="98"/>
      <c r="D9" s="98"/>
      <c r="E9" s="98"/>
      <c r="F9" s="98"/>
      <c r="G9" s="99"/>
      <c r="I9" s="100"/>
    </row>
    <row r="10" spans="2:9" ht="24">
      <c r="B10" s="101" t="s">
        <v>60</v>
      </c>
      <c r="C10" s="102">
        <v>0</v>
      </c>
      <c r="D10" s="102">
        <v>21822461.32</v>
      </c>
      <c r="E10" s="102">
        <v>0</v>
      </c>
      <c r="F10" s="102">
        <v>0</v>
      </c>
      <c r="G10" s="103">
        <f t="shared" ref="G10:G19" si="0">+SUM(C10:F10)</f>
        <v>21822461.32</v>
      </c>
      <c r="I10" s="100"/>
    </row>
    <row r="11" spans="2:9">
      <c r="B11" s="104" t="s">
        <v>61</v>
      </c>
      <c r="C11" s="102">
        <v>10007453.359999999</v>
      </c>
      <c r="D11" s="102">
        <v>409114785.75999999</v>
      </c>
      <c r="E11" s="102">
        <v>4046747.81</v>
      </c>
      <c r="F11" s="102">
        <v>0</v>
      </c>
      <c r="G11" s="103">
        <f t="shared" si="0"/>
        <v>423168986.93000001</v>
      </c>
    </row>
    <row r="12" spans="2:9" ht="24">
      <c r="B12" s="105" t="s">
        <v>62</v>
      </c>
      <c r="C12" s="102">
        <v>4845456.63</v>
      </c>
      <c r="D12" s="102">
        <v>197013614.94999999</v>
      </c>
      <c r="E12" s="102">
        <v>0</v>
      </c>
      <c r="F12" s="102">
        <v>0</v>
      </c>
      <c r="G12" s="103">
        <f t="shared" si="0"/>
        <v>201859071.57999998</v>
      </c>
    </row>
    <row r="13" spans="2:9" ht="24.95" customHeight="1">
      <c r="B13" s="101" t="s">
        <v>63</v>
      </c>
      <c r="C13" s="102">
        <v>2422763.33</v>
      </c>
      <c r="D13" s="102">
        <v>100321266.26000001</v>
      </c>
      <c r="E13" s="102">
        <v>0</v>
      </c>
      <c r="F13" s="102">
        <v>0</v>
      </c>
      <c r="G13" s="103">
        <f t="shared" si="0"/>
        <v>102744029.59</v>
      </c>
    </row>
    <row r="14" spans="2:9" ht="24.95" customHeight="1">
      <c r="B14" s="105" t="s">
        <v>64</v>
      </c>
      <c r="C14" s="102">
        <v>20364012.25</v>
      </c>
      <c r="D14" s="102">
        <v>297277400.12</v>
      </c>
      <c r="E14" s="102">
        <v>0</v>
      </c>
      <c r="F14" s="102">
        <v>0</v>
      </c>
      <c r="G14" s="103">
        <f t="shared" si="0"/>
        <v>317641412.37</v>
      </c>
    </row>
    <row r="15" spans="2:9" ht="24.95" customHeight="1">
      <c r="B15" s="101" t="s">
        <v>65</v>
      </c>
      <c r="C15" s="102">
        <v>2422728.33</v>
      </c>
      <c r="D15" s="102">
        <v>101528488.68000001</v>
      </c>
      <c r="E15" s="102">
        <v>0</v>
      </c>
      <c r="F15" s="102">
        <v>0</v>
      </c>
      <c r="G15" s="103">
        <f t="shared" si="0"/>
        <v>103951217.01000001</v>
      </c>
    </row>
    <row r="16" spans="2:9" ht="24.95" customHeight="1">
      <c r="B16" s="105" t="s">
        <v>66</v>
      </c>
      <c r="C16" s="102">
        <v>3481873.64</v>
      </c>
      <c r="D16" s="102">
        <v>51446042.130000003</v>
      </c>
      <c r="E16" s="102">
        <v>0</v>
      </c>
      <c r="F16" s="102">
        <v>0</v>
      </c>
      <c r="G16" s="103">
        <f t="shared" si="0"/>
        <v>54927915.770000003</v>
      </c>
    </row>
    <row r="17" spans="2:10" ht="15" customHeight="1">
      <c r="B17" s="101" t="s">
        <v>67</v>
      </c>
      <c r="C17" s="102">
        <v>585430.56000000006</v>
      </c>
      <c r="D17" s="102">
        <v>34203092.969999999</v>
      </c>
      <c r="E17" s="102">
        <v>0</v>
      </c>
      <c r="F17" s="102">
        <v>0</v>
      </c>
      <c r="G17" s="103">
        <f t="shared" si="0"/>
        <v>34788523.530000001</v>
      </c>
    </row>
    <row r="18" spans="2:10" ht="15" customHeight="1">
      <c r="B18" s="101" t="s">
        <v>68</v>
      </c>
      <c r="C18" s="102">
        <v>761059.73</v>
      </c>
      <c r="D18" s="102">
        <v>43810138.189999998</v>
      </c>
      <c r="E18" s="102">
        <v>0</v>
      </c>
      <c r="F18" s="102">
        <v>0</v>
      </c>
      <c r="G18" s="103">
        <f t="shared" si="0"/>
        <v>44571197.919999994</v>
      </c>
    </row>
    <row r="19" spans="2:10" ht="15" customHeight="1">
      <c r="B19" s="101" t="s">
        <v>69</v>
      </c>
      <c r="C19" s="102"/>
      <c r="D19" s="102"/>
      <c r="E19" s="102"/>
      <c r="F19" s="102">
        <v>20788931.010000002</v>
      </c>
      <c r="G19" s="103">
        <f t="shared" si="0"/>
        <v>20788931.010000002</v>
      </c>
      <c r="I19" s="106"/>
    </row>
    <row r="20" spans="2:10" ht="15" customHeight="1">
      <c r="B20" s="104" t="s">
        <v>70</v>
      </c>
      <c r="C20" s="102">
        <v>0</v>
      </c>
      <c r="D20" s="102">
        <v>0</v>
      </c>
      <c r="E20" s="102">
        <v>7114376.9199999999</v>
      </c>
      <c r="F20" s="102">
        <v>0</v>
      </c>
      <c r="G20" s="103">
        <f>+SUM(C20:F20)</f>
        <v>7114376.9199999999</v>
      </c>
    </row>
    <row r="21" spans="2:10" ht="42" customHeight="1">
      <c r="B21" s="105" t="s">
        <v>71</v>
      </c>
      <c r="C21" s="102">
        <v>16137314.710000001</v>
      </c>
      <c r="D21" s="102">
        <v>56819050.149999999</v>
      </c>
      <c r="E21" s="102">
        <v>788820</v>
      </c>
      <c r="F21" s="102">
        <v>15883135.050000001</v>
      </c>
      <c r="G21" s="103">
        <f>+SUM(C21:F21)</f>
        <v>89628319.909999996</v>
      </c>
      <c r="I21" s="106"/>
      <c r="J21" s="107"/>
    </row>
    <row r="22" spans="2:10">
      <c r="B22" s="108"/>
      <c r="C22" s="109"/>
      <c r="D22" s="109"/>
      <c r="E22" s="109"/>
      <c r="F22" s="109"/>
      <c r="G22" s="110"/>
    </row>
    <row r="23" spans="2:10">
      <c r="B23" s="111" t="s">
        <v>72</v>
      </c>
      <c r="C23" s="112">
        <f>SUM(C10:C21)</f>
        <v>61028092.539999999</v>
      </c>
      <c r="D23" s="112">
        <f>SUM(D10:D21)</f>
        <v>1313356340.5300002</v>
      </c>
      <c r="E23" s="112">
        <f>SUM(E10:E21)</f>
        <v>11949944.73</v>
      </c>
      <c r="F23" s="112">
        <f>SUM(F10:F21)</f>
        <v>36672066.060000002</v>
      </c>
      <c r="G23" s="112">
        <f>+SUM(C23:F23)</f>
        <v>1423006443.8600001</v>
      </c>
    </row>
    <row r="24" spans="2:10">
      <c r="B24" s="113" t="s">
        <v>73</v>
      </c>
      <c r="C24" s="113"/>
      <c r="D24" s="113"/>
      <c r="E24" s="113"/>
      <c r="F24" s="113"/>
      <c r="G24" s="113"/>
    </row>
    <row r="25" spans="2:10">
      <c r="B25" s="113" t="s">
        <v>74</v>
      </c>
      <c r="C25" s="113"/>
      <c r="D25" s="113"/>
      <c r="E25" s="113"/>
      <c r="F25" s="113"/>
      <c r="G25" s="113"/>
    </row>
    <row r="26" spans="2:10">
      <c r="B26" s="113"/>
      <c r="C26" s="113"/>
      <c r="D26" s="113"/>
      <c r="E26" s="113"/>
      <c r="F26" s="113"/>
      <c r="G26" s="113"/>
    </row>
    <row r="30" spans="2:10">
      <c r="D30" s="114"/>
    </row>
  </sheetData>
  <mergeCells count="8">
    <mergeCell ref="B25:G25"/>
    <mergeCell ref="B26:G26"/>
    <mergeCell ref="B2:G2"/>
    <mergeCell ref="B3:G3"/>
    <mergeCell ref="B4:G4"/>
    <mergeCell ref="B5:G5"/>
    <mergeCell ref="B6:G6"/>
    <mergeCell ref="B24:G24"/>
  </mergeCells>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56367-345B-4C49-AB24-2D8204E31D39}">
  <sheetPr>
    <pageSetUpPr fitToPage="1"/>
  </sheetPr>
  <dimension ref="B2:H42"/>
  <sheetViews>
    <sheetView showGridLines="0" zoomScaleNormal="100" zoomScaleSheetLayoutView="90" workbookViewId="0">
      <selection activeCell="H41" sqref="H41"/>
    </sheetView>
  </sheetViews>
  <sheetFormatPr baseColWidth="10" defaultRowHeight="15"/>
  <cols>
    <col min="1" max="1" width="11" style="34"/>
    <col min="2" max="2" width="12.5" style="34" customWidth="1"/>
    <col min="3" max="4" width="15.5" style="34" bestFit="1" customWidth="1"/>
    <col min="5" max="5" width="19.875" style="34" customWidth="1"/>
    <col min="6" max="6" width="13" style="34" customWidth="1"/>
    <col min="7" max="7" width="16.125" style="34" customWidth="1"/>
    <col min="8" max="257" width="11" style="34"/>
    <col min="258" max="258" width="12.5" style="34" customWidth="1"/>
    <col min="259" max="260" width="15.5" style="34" bestFit="1" customWidth="1"/>
    <col min="261" max="261" width="19.875" style="34" customWidth="1"/>
    <col min="262" max="262" width="13" style="34" customWidth="1"/>
    <col min="263" max="263" width="16.125" style="34" customWidth="1"/>
    <col min="264" max="513" width="11" style="34"/>
    <col min="514" max="514" width="12.5" style="34" customWidth="1"/>
    <col min="515" max="516" width="15.5" style="34" bestFit="1" customWidth="1"/>
    <col min="517" max="517" width="19.875" style="34" customWidth="1"/>
    <col min="518" max="518" width="13" style="34" customWidth="1"/>
    <col min="519" max="519" width="16.125" style="34" customWidth="1"/>
    <col min="520" max="769" width="11" style="34"/>
    <col min="770" max="770" width="12.5" style="34" customWidth="1"/>
    <col min="771" max="772" width="15.5" style="34" bestFit="1" customWidth="1"/>
    <col min="773" max="773" width="19.875" style="34" customWidth="1"/>
    <col min="774" max="774" width="13" style="34" customWidth="1"/>
    <col min="775" max="775" width="16.125" style="34" customWidth="1"/>
    <col min="776" max="1025" width="11" style="34"/>
    <col min="1026" max="1026" width="12.5" style="34" customWidth="1"/>
    <col min="1027" max="1028" width="15.5" style="34" bestFit="1" customWidth="1"/>
    <col min="1029" max="1029" width="19.875" style="34" customWidth="1"/>
    <col min="1030" max="1030" width="13" style="34" customWidth="1"/>
    <col min="1031" max="1031" width="16.125" style="34" customWidth="1"/>
    <col min="1032" max="1281" width="11" style="34"/>
    <col min="1282" max="1282" width="12.5" style="34" customWidth="1"/>
    <col min="1283" max="1284" width="15.5" style="34" bestFit="1" customWidth="1"/>
    <col min="1285" max="1285" width="19.875" style="34" customWidth="1"/>
    <col min="1286" max="1286" width="13" style="34" customWidth="1"/>
    <col min="1287" max="1287" width="16.125" style="34" customWidth="1"/>
    <col min="1288" max="1537" width="11" style="34"/>
    <col min="1538" max="1538" width="12.5" style="34" customWidth="1"/>
    <col min="1539" max="1540" width="15.5" style="34" bestFit="1" customWidth="1"/>
    <col min="1541" max="1541" width="19.875" style="34" customWidth="1"/>
    <col min="1542" max="1542" width="13" style="34" customWidth="1"/>
    <col min="1543" max="1543" width="16.125" style="34" customWidth="1"/>
    <col min="1544" max="1793" width="11" style="34"/>
    <col min="1794" max="1794" width="12.5" style="34" customWidth="1"/>
    <col min="1795" max="1796" width="15.5" style="34" bestFit="1" customWidth="1"/>
    <col min="1797" max="1797" width="19.875" style="34" customWidth="1"/>
    <col min="1798" max="1798" width="13" style="34" customWidth="1"/>
    <col min="1799" max="1799" width="16.125" style="34" customWidth="1"/>
    <col min="1800" max="2049" width="11" style="34"/>
    <col min="2050" max="2050" width="12.5" style="34" customWidth="1"/>
    <col min="2051" max="2052" width="15.5" style="34" bestFit="1" customWidth="1"/>
    <col min="2053" max="2053" width="19.875" style="34" customWidth="1"/>
    <col min="2054" max="2054" width="13" style="34" customWidth="1"/>
    <col min="2055" max="2055" width="16.125" style="34" customWidth="1"/>
    <col min="2056" max="2305" width="11" style="34"/>
    <col min="2306" max="2306" width="12.5" style="34" customWidth="1"/>
    <col min="2307" max="2308" width="15.5" style="34" bestFit="1" customWidth="1"/>
    <col min="2309" max="2309" width="19.875" style="34" customWidth="1"/>
    <col min="2310" max="2310" width="13" style="34" customWidth="1"/>
    <col min="2311" max="2311" width="16.125" style="34" customWidth="1"/>
    <col min="2312" max="2561" width="11" style="34"/>
    <col min="2562" max="2562" width="12.5" style="34" customWidth="1"/>
    <col min="2563" max="2564" width="15.5" style="34" bestFit="1" customWidth="1"/>
    <col min="2565" max="2565" width="19.875" style="34" customWidth="1"/>
    <col min="2566" max="2566" width="13" style="34" customWidth="1"/>
    <col min="2567" max="2567" width="16.125" style="34" customWidth="1"/>
    <col min="2568" max="2817" width="11" style="34"/>
    <col min="2818" max="2818" width="12.5" style="34" customWidth="1"/>
    <col min="2819" max="2820" width="15.5" style="34" bestFit="1" customWidth="1"/>
    <col min="2821" max="2821" width="19.875" style="34" customWidth="1"/>
    <col min="2822" max="2822" width="13" style="34" customWidth="1"/>
    <col min="2823" max="2823" width="16.125" style="34" customWidth="1"/>
    <col min="2824" max="3073" width="11" style="34"/>
    <col min="3074" max="3074" width="12.5" style="34" customWidth="1"/>
    <col min="3075" max="3076" width="15.5" style="34" bestFit="1" customWidth="1"/>
    <col min="3077" max="3077" width="19.875" style="34" customWidth="1"/>
    <col min="3078" max="3078" width="13" style="34" customWidth="1"/>
    <col min="3079" max="3079" width="16.125" style="34" customWidth="1"/>
    <col min="3080" max="3329" width="11" style="34"/>
    <col min="3330" max="3330" width="12.5" style="34" customWidth="1"/>
    <col min="3331" max="3332" width="15.5" style="34" bestFit="1" customWidth="1"/>
    <col min="3333" max="3333" width="19.875" style="34" customWidth="1"/>
    <col min="3334" max="3334" width="13" style="34" customWidth="1"/>
    <col min="3335" max="3335" width="16.125" style="34" customWidth="1"/>
    <col min="3336" max="3585" width="11" style="34"/>
    <col min="3586" max="3586" width="12.5" style="34" customWidth="1"/>
    <col min="3587" max="3588" width="15.5" style="34" bestFit="1" customWidth="1"/>
    <col min="3589" max="3589" width="19.875" style="34" customWidth="1"/>
    <col min="3590" max="3590" width="13" style="34" customWidth="1"/>
    <col min="3591" max="3591" width="16.125" style="34" customWidth="1"/>
    <col min="3592" max="3841" width="11" style="34"/>
    <col min="3842" max="3842" width="12.5" style="34" customWidth="1"/>
    <col min="3843" max="3844" width="15.5" style="34" bestFit="1" customWidth="1"/>
    <col min="3845" max="3845" width="19.875" style="34" customWidth="1"/>
    <col min="3846" max="3846" width="13" style="34" customWidth="1"/>
    <col min="3847" max="3847" width="16.125" style="34" customWidth="1"/>
    <col min="3848" max="4097" width="11" style="34"/>
    <col min="4098" max="4098" width="12.5" style="34" customWidth="1"/>
    <col min="4099" max="4100" width="15.5" style="34" bestFit="1" customWidth="1"/>
    <col min="4101" max="4101" width="19.875" style="34" customWidth="1"/>
    <col min="4102" max="4102" width="13" style="34" customWidth="1"/>
    <col min="4103" max="4103" width="16.125" style="34" customWidth="1"/>
    <col min="4104" max="4353" width="11" style="34"/>
    <col min="4354" max="4354" width="12.5" style="34" customWidth="1"/>
    <col min="4355" max="4356" width="15.5" style="34" bestFit="1" customWidth="1"/>
    <col min="4357" max="4357" width="19.875" style="34" customWidth="1"/>
    <col min="4358" max="4358" width="13" style="34" customWidth="1"/>
    <col min="4359" max="4359" width="16.125" style="34" customWidth="1"/>
    <col min="4360" max="4609" width="11" style="34"/>
    <col min="4610" max="4610" width="12.5" style="34" customWidth="1"/>
    <col min="4611" max="4612" width="15.5" style="34" bestFit="1" customWidth="1"/>
    <col min="4613" max="4613" width="19.875" style="34" customWidth="1"/>
    <col min="4614" max="4614" width="13" style="34" customWidth="1"/>
    <col min="4615" max="4615" width="16.125" style="34" customWidth="1"/>
    <col min="4616" max="4865" width="11" style="34"/>
    <col min="4866" max="4866" width="12.5" style="34" customWidth="1"/>
    <col min="4867" max="4868" width="15.5" style="34" bestFit="1" customWidth="1"/>
    <col min="4869" max="4869" width="19.875" style="34" customWidth="1"/>
    <col min="4870" max="4870" width="13" style="34" customWidth="1"/>
    <col min="4871" max="4871" width="16.125" style="34" customWidth="1"/>
    <col min="4872" max="5121" width="11" style="34"/>
    <col min="5122" max="5122" width="12.5" style="34" customWidth="1"/>
    <col min="5123" max="5124" width="15.5" style="34" bestFit="1" customWidth="1"/>
    <col min="5125" max="5125" width="19.875" style="34" customWidth="1"/>
    <col min="5126" max="5126" width="13" style="34" customWidth="1"/>
    <col min="5127" max="5127" width="16.125" style="34" customWidth="1"/>
    <col min="5128" max="5377" width="11" style="34"/>
    <col min="5378" max="5378" width="12.5" style="34" customWidth="1"/>
    <col min="5379" max="5380" width="15.5" style="34" bestFit="1" customWidth="1"/>
    <col min="5381" max="5381" width="19.875" style="34" customWidth="1"/>
    <col min="5382" max="5382" width="13" style="34" customWidth="1"/>
    <col min="5383" max="5383" width="16.125" style="34" customWidth="1"/>
    <col min="5384" max="5633" width="11" style="34"/>
    <col min="5634" max="5634" width="12.5" style="34" customWidth="1"/>
    <col min="5635" max="5636" width="15.5" style="34" bestFit="1" customWidth="1"/>
    <col min="5637" max="5637" width="19.875" style="34" customWidth="1"/>
    <col min="5638" max="5638" width="13" style="34" customWidth="1"/>
    <col min="5639" max="5639" width="16.125" style="34" customWidth="1"/>
    <col min="5640" max="5889" width="11" style="34"/>
    <col min="5890" max="5890" width="12.5" style="34" customWidth="1"/>
    <col min="5891" max="5892" width="15.5" style="34" bestFit="1" customWidth="1"/>
    <col min="5893" max="5893" width="19.875" style="34" customWidth="1"/>
    <col min="5894" max="5894" width="13" style="34" customWidth="1"/>
    <col min="5895" max="5895" width="16.125" style="34" customWidth="1"/>
    <col min="5896" max="6145" width="11" style="34"/>
    <col min="6146" max="6146" width="12.5" style="34" customWidth="1"/>
    <col min="6147" max="6148" width="15.5" style="34" bestFit="1" customWidth="1"/>
    <col min="6149" max="6149" width="19.875" style="34" customWidth="1"/>
    <col min="6150" max="6150" width="13" style="34" customWidth="1"/>
    <col min="6151" max="6151" width="16.125" style="34" customWidth="1"/>
    <col min="6152" max="6401" width="11" style="34"/>
    <col min="6402" max="6402" width="12.5" style="34" customWidth="1"/>
    <col min="6403" max="6404" width="15.5" style="34" bestFit="1" customWidth="1"/>
    <col min="6405" max="6405" width="19.875" style="34" customWidth="1"/>
    <col min="6406" max="6406" width="13" style="34" customWidth="1"/>
    <col min="6407" max="6407" width="16.125" style="34" customWidth="1"/>
    <col min="6408" max="6657" width="11" style="34"/>
    <col min="6658" max="6658" width="12.5" style="34" customWidth="1"/>
    <col min="6659" max="6660" width="15.5" style="34" bestFit="1" customWidth="1"/>
    <col min="6661" max="6661" width="19.875" style="34" customWidth="1"/>
    <col min="6662" max="6662" width="13" style="34" customWidth="1"/>
    <col min="6663" max="6663" width="16.125" style="34" customWidth="1"/>
    <col min="6664" max="6913" width="11" style="34"/>
    <col min="6914" max="6914" width="12.5" style="34" customWidth="1"/>
    <col min="6915" max="6916" width="15.5" style="34" bestFit="1" customWidth="1"/>
    <col min="6917" max="6917" width="19.875" style="34" customWidth="1"/>
    <col min="6918" max="6918" width="13" style="34" customWidth="1"/>
    <col min="6919" max="6919" width="16.125" style="34" customWidth="1"/>
    <col min="6920" max="7169" width="11" style="34"/>
    <col min="7170" max="7170" width="12.5" style="34" customWidth="1"/>
    <col min="7171" max="7172" width="15.5" style="34" bestFit="1" customWidth="1"/>
    <col min="7173" max="7173" width="19.875" style="34" customWidth="1"/>
    <col min="7174" max="7174" width="13" style="34" customWidth="1"/>
    <col min="7175" max="7175" width="16.125" style="34" customWidth="1"/>
    <col min="7176" max="7425" width="11" style="34"/>
    <col min="7426" max="7426" width="12.5" style="34" customWidth="1"/>
    <col min="7427" max="7428" width="15.5" style="34" bestFit="1" customWidth="1"/>
    <col min="7429" max="7429" width="19.875" style="34" customWidth="1"/>
    <col min="7430" max="7430" width="13" style="34" customWidth="1"/>
    <col min="7431" max="7431" width="16.125" style="34" customWidth="1"/>
    <col min="7432" max="7681" width="11" style="34"/>
    <col min="7682" max="7682" width="12.5" style="34" customWidth="1"/>
    <col min="7683" max="7684" width="15.5" style="34" bestFit="1" customWidth="1"/>
    <col min="7685" max="7685" width="19.875" style="34" customWidth="1"/>
    <col min="7686" max="7686" width="13" style="34" customWidth="1"/>
    <col min="7687" max="7687" width="16.125" style="34" customWidth="1"/>
    <col min="7688" max="7937" width="11" style="34"/>
    <col min="7938" max="7938" width="12.5" style="34" customWidth="1"/>
    <col min="7939" max="7940" width="15.5" style="34" bestFit="1" customWidth="1"/>
    <col min="7941" max="7941" width="19.875" style="34" customWidth="1"/>
    <col min="7942" max="7942" width="13" style="34" customWidth="1"/>
    <col min="7943" max="7943" width="16.125" style="34" customWidth="1"/>
    <col min="7944" max="8193" width="11" style="34"/>
    <col min="8194" max="8194" width="12.5" style="34" customWidth="1"/>
    <col min="8195" max="8196" width="15.5" style="34" bestFit="1" customWidth="1"/>
    <col min="8197" max="8197" width="19.875" style="34" customWidth="1"/>
    <col min="8198" max="8198" width="13" style="34" customWidth="1"/>
    <col min="8199" max="8199" width="16.125" style="34" customWidth="1"/>
    <col min="8200" max="8449" width="11" style="34"/>
    <col min="8450" max="8450" width="12.5" style="34" customWidth="1"/>
    <col min="8451" max="8452" width="15.5" style="34" bestFit="1" customWidth="1"/>
    <col min="8453" max="8453" width="19.875" style="34" customWidth="1"/>
    <col min="8454" max="8454" width="13" style="34" customWidth="1"/>
    <col min="8455" max="8455" width="16.125" style="34" customWidth="1"/>
    <col min="8456" max="8705" width="11" style="34"/>
    <col min="8706" max="8706" width="12.5" style="34" customWidth="1"/>
    <col min="8707" max="8708" width="15.5" style="34" bestFit="1" customWidth="1"/>
    <col min="8709" max="8709" width="19.875" style="34" customWidth="1"/>
    <col min="8710" max="8710" width="13" style="34" customWidth="1"/>
    <col min="8711" max="8711" width="16.125" style="34" customWidth="1"/>
    <col min="8712" max="8961" width="11" style="34"/>
    <col min="8962" max="8962" width="12.5" style="34" customWidth="1"/>
    <col min="8963" max="8964" width="15.5" style="34" bestFit="1" customWidth="1"/>
    <col min="8965" max="8965" width="19.875" style="34" customWidth="1"/>
    <col min="8966" max="8966" width="13" style="34" customWidth="1"/>
    <col min="8967" max="8967" width="16.125" style="34" customWidth="1"/>
    <col min="8968" max="9217" width="11" style="34"/>
    <col min="9218" max="9218" width="12.5" style="34" customWidth="1"/>
    <col min="9219" max="9220" width="15.5" style="34" bestFit="1" customWidth="1"/>
    <col min="9221" max="9221" width="19.875" style="34" customWidth="1"/>
    <col min="9222" max="9222" width="13" style="34" customWidth="1"/>
    <col min="9223" max="9223" width="16.125" style="34" customWidth="1"/>
    <col min="9224" max="9473" width="11" style="34"/>
    <col min="9474" max="9474" width="12.5" style="34" customWidth="1"/>
    <col min="9475" max="9476" width="15.5" style="34" bestFit="1" customWidth="1"/>
    <col min="9477" max="9477" width="19.875" style="34" customWidth="1"/>
    <col min="9478" max="9478" width="13" style="34" customWidth="1"/>
    <col min="9479" max="9479" width="16.125" style="34" customWidth="1"/>
    <col min="9480" max="9729" width="11" style="34"/>
    <col min="9730" max="9730" width="12.5" style="34" customWidth="1"/>
    <col min="9731" max="9732" width="15.5" style="34" bestFit="1" customWidth="1"/>
    <col min="9733" max="9733" width="19.875" style="34" customWidth="1"/>
    <col min="9734" max="9734" width="13" style="34" customWidth="1"/>
    <col min="9735" max="9735" width="16.125" style="34" customWidth="1"/>
    <col min="9736" max="9985" width="11" style="34"/>
    <col min="9986" max="9986" width="12.5" style="34" customWidth="1"/>
    <col min="9987" max="9988" width="15.5" style="34" bestFit="1" customWidth="1"/>
    <col min="9989" max="9989" width="19.875" style="34" customWidth="1"/>
    <col min="9990" max="9990" width="13" style="34" customWidth="1"/>
    <col min="9991" max="9991" width="16.125" style="34" customWidth="1"/>
    <col min="9992" max="10241" width="11" style="34"/>
    <col min="10242" max="10242" width="12.5" style="34" customWidth="1"/>
    <col min="10243" max="10244" width="15.5" style="34" bestFit="1" customWidth="1"/>
    <col min="10245" max="10245" width="19.875" style="34" customWidth="1"/>
    <col min="10246" max="10246" width="13" style="34" customWidth="1"/>
    <col min="10247" max="10247" width="16.125" style="34" customWidth="1"/>
    <col min="10248" max="10497" width="11" style="34"/>
    <col min="10498" max="10498" width="12.5" style="34" customWidth="1"/>
    <col min="10499" max="10500" width="15.5" style="34" bestFit="1" customWidth="1"/>
    <col min="10501" max="10501" width="19.875" style="34" customWidth="1"/>
    <col min="10502" max="10502" width="13" style="34" customWidth="1"/>
    <col min="10503" max="10503" width="16.125" style="34" customWidth="1"/>
    <col min="10504" max="10753" width="11" style="34"/>
    <col min="10754" max="10754" width="12.5" style="34" customWidth="1"/>
    <col min="10755" max="10756" width="15.5" style="34" bestFit="1" customWidth="1"/>
    <col min="10757" max="10757" width="19.875" style="34" customWidth="1"/>
    <col min="10758" max="10758" width="13" style="34" customWidth="1"/>
    <col min="10759" max="10759" width="16.125" style="34" customWidth="1"/>
    <col min="10760" max="11009" width="11" style="34"/>
    <col min="11010" max="11010" width="12.5" style="34" customWidth="1"/>
    <col min="11011" max="11012" width="15.5" style="34" bestFit="1" customWidth="1"/>
    <col min="11013" max="11013" width="19.875" style="34" customWidth="1"/>
    <col min="11014" max="11014" width="13" style="34" customWidth="1"/>
    <col min="11015" max="11015" width="16.125" style="34" customWidth="1"/>
    <col min="11016" max="11265" width="11" style="34"/>
    <col min="11266" max="11266" width="12.5" style="34" customWidth="1"/>
    <col min="11267" max="11268" width="15.5" style="34" bestFit="1" customWidth="1"/>
    <col min="11269" max="11269" width="19.875" style="34" customWidth="1"/>
    <col min="11270" max="11270" width="13" style="34" customWidth="1"/>
    <col min="11271" max="11271" width="16.125" style="34" customWidth="1"/>
    <col min="11272" max="11521" width="11" style="34"/>
    <col min="11522" max="11522" width="12.5" style="34" customWidth="1"/>
    <col min="11523" max="11524" width="15.5" style="34" bestFit="1" customWidth="1"/>
    <col min="11525" max="11525" width="19.875" style="34" customWidth="1"/>
    <col min="11526" max="11526" width="13" style="34" customWidth="1"/>
    <col min="11527" max="11527" width="16.125" style="34" customWidth="1"/>
    <col min="11528" max="11777" width="11" style="34"/>
    <col min="11778" max="11778" width="12.5" style="34" customWidth="1"/>
    <col min="11779" max="11780" width="15.5" style="34" bestFit="1" customWidth="1"/>
    <col min="11781" max="11781" width="19.875" style="34" customWidth="1"/>
    <col min="11782" max="11782" width="13" style="34" customWidth="1"/>
    <col min="11783" max="11783" width="16.125" style="34" customWidth="1"/>
    <col min="11784" max="12033" width="11" style="34"/>
    <col min="12034" max="12034" width="12.5" style="34" customWidth="1"/>
    <col min="12035" max="12036" width="15.5" style="34" bestFit="1" customWidth="1"/>
    <col min="12037" max="12037" width="19.875" style="34" customWidth="1"/>
    <col min="12038" max="12038" width="13" style="34" customWidth="1"/>
    <col min="12039" max="12039" width="16.125" style="34" customWidth="1"/>
    <col min="12040" max="12289" width="11" style="34"/>
    <col min="12290" max="12290" width="12.5" style="34" customWidth="1"/>
    <col min="12291" max="12292" width="15.5" style="34" bestFit="1" customWidth="1"/>
    <col min="12293" max="12293" width="19.875" style="34" customWidth="1"/>
    <col min="12294" max="12294" width="13" style="34" customWidth="1"/>
    <col min="12295" max="12295" width="16.125" style="34" customWidth="1"/>
    <col min="12296" max="12545" width="11" style="34"/>
    <col min="12546" max="12546" width="12.5" style="34" customWidth="1"/>
    <col min="12547" max="12548" width="15.5" style="34" bestFit="1" customWidth="1"/>
    <col min="12549" max="12549" width="19.875" style="34" customWidth="1"/>
    <col min="12550" max="12550" width="13" style="34" customWidth="1"/>
    <col min="12551" max="12551" width="16.125" style="34" customWidth="1"/>
    <col min="12552" max="12801" width="11" style="34"/>
    <col min="12802" max="12802" width="12.5" style="34" customWidth="1"/>
    <col min="12803" max="12804" width="15.5" style="34" bestFit="1" customWidth="1"/>
    <col min="12805" max="12805" width="19.875" style="34" customWidth="1"/>
    <col min="12806" max="12806" width="13" style="34" customWidth="1"/>
    <col min="12807" max="12807" width="16.125" style="34" customWidth="1"/>
    <col min="12808" max="13057" width="11" style="34"/>
    <col min="13058" max="13058" width="12.5" style="34" customWidth="1"/>
    <col min="13059" max="13060" width="15.5" style="34" bestFit="1" customWidth="1"/>
    <col min="13061" max="13061" width="19.875" style="34" customWidth="1"/>
    <col min="13062" max="13062" width="13" style="34" customWidth="1"/>
    <col min="13063" max="13063" width="16.125" style="34" customWidth="1"/>
    <col min="13064" max="13313" width="11" style="34"/>
    <col min="13314" max="13314" width="12.5" style="34" customWidth="1"/>
    <col min="13315" max="13316" width="15.5" style="34" bestFit="1" customWidth="1"/>
    <col min="13317" max="13317" width="19.875" style="34" customWidth="1"/>
    <col min="13318" max="13318" width="13" style="34" customWidth="1"/>
    <col min="13319" max="13319" width="16.125" style="34" customWidth="1"/>
    <col min="13320" max="13569" width="11" style="34"/>
    <col min="13570" max="13570" width="12.5" style="34" customWidth="1"/>
    <col min="13571" max="13572" width="15.5" style="34" bestFit="1" customWidth="1"/>
    <col min="13573" max="13573" width="19.875" style="34" customWidth="1"/>
    <col min="13574" max="13574" width="13" style="34" customWidth="1"/>
    <col min="13575" max="13575" width="16.125" style="34" customWidth="1"/>
    <col min="13576" max="13825" width="11" style="34"/>
    <col min="13826" max="13826" width="12.5" style="34" customWidth="1"/>
    <col min="13827" max="13828" width="15.5" style="34" bestFit="1" customWidth="1"/>
    <col min="13829" max="13829" width="19.875" style="34" customWidth="1"/>
    <col min="13830" max="13830" width="13" style="34" customWidth="1"/>
    <col min="13831" max="13831" width="16.125" style="34" customWidth="1"/>
    <col min="13832" max="14081" width="11" style="34"/>
    <col min="14082" max="14082" width="12.5" style="34" customWidth="1"/>
    <col min="14083" max="14084" width="15.5" style="34" bestFit="1" customWidth="1"/>
    <col min="14085" max="14085" width="19.875" style="34" customWidth="1"/>
    <col min="14086" max="14086" width="13" style="34" customWidth="1"/>
    <col min="14087" max="14087" width="16.125" style="34" customWidth="1"/>
    <col min="14088" max="14337" width="11" style="34"/>
    <col min="14338" max="14338" width="12.5" style="34" customWidth="1"/>
    <col min="14339" max="14340" width="15.5" style="34" bestFit="1" customWidth="1"/>
    <col min="14341" max="14341" width="19.875" style="34" customWidth="1"/>
    <col min="14342" max="14342" width="13" style="34" customWidth="1"/>
    <col min="14343" max="14343" width="16.125" style="34" customWidth="1"/>
    <col min="14344" max="14593" width="11" style="34"/>
    <col min="14594" max="14594" width="12.5" style="34" customWidth="1"/>
    <col min="14595" max="14596" width="15.5" style="34" bestFit="1" customWidth="1"/>
    <col min="14597" max="14597" width="19.875" style="34" customWidth="1"/>
    <col min="14598" max="14598" width="13" style="34" customWidth="1"/>
    <col min="14599" max="14599" width="16.125" style="34" customWidth="1"/>
    <col min="14600" max="14849" width="11" style="34"/>
    <col min="14850" max="14850" width="12.5" style="34" customWidth="1"/>
    <col min="14851" max="14852" width="15.5" style="34" bestFit="1" customWidth="1"/>
    <col min="14853" max="14853" width="19.875" style="34" customWidth="1"/>
    <col min="14854" max="14854" width="13" style="34" customWidth="1"/>
    <col min="14855" max="14855" width="16.125" style="34" customWidth="1"/>
    <col min="14856" max="15105" width="11" style="34"/>
    <col min="15106" max="15106" width="12.5" style="34" customWidth="1"/>
    <col min="15107" max="15108" width="15.5" style="34" bestFit="1" customWidth="1"/>
    <col min="15109" max="15109" width="19.875" style="34" customWidth="1"/>
    <col min="15110" max="15110" width="13" style="34" customWidth="1"/>
    <col min="15111" max="15111" width="16.125" style="34" customWidth="1"/>
    <col min="15112" max="15361" width="11" style="34"/>
    <col min="15362" max="15362" width="12.5" style="34" customWidth="1"/>
    <col min="15363" max="15364" width="15.5" style="34" bestFit="1" customWidth="1"/>
    <col min="15365" max="15365" width="19.875" style="34" customWidth="1"/>
    <col min="15366" max="15366" width="13" style="34" customWidth="1"/>
    <col min="15367" max="15367" width="16.125" style="34" customWidth="1"/>
    <col min="15368" max="15617" width="11" style="34"/>
    <col min="15618" max="15618" width="12.5" style="34" customWidth="1"/>
    <col min="15619" max="15620" width="15.5" style="34" bestFit="1" customWidth="1"/>
    <col min="15621" max="15621" width="19.875" style="34" customWidth="1"/>
    <col min="15622" max="15622" width="13" style="34" customWidth="1"/>
    <col min="15623" max="15623" width="16.125" style="34" customWidth="1"/>
    <col min="15624" max="15873" width="11" style="34"/>
    <col min="15874" max="15874" width="12.5" style="34" customWidth="1"/>
    <col min="15875" max="15876" width="15.5" style="34" bestFit="1" customWidth="1"/>
    <col min="15877" max="15877" width="19.875" style="34" customWidth="1"/>
    <col min="15878" max="15878" width="13" style="34" customWidth="1"/>
    <col min="15879" max="15879" width="16.125" style="34" customWidth="1"/>
    <col min="15880" max="16129" width="11" style="34"/>
    <col min="16130" max="16130" width="12.5" style="34" customWidth="1"/>
    <col min="16131" max="16132" width="15.5" style="34" bestFit="1" customWidth="1"/>
    <col min="16133" max="16133" width="19.875" style="34" customWidth="1"/>
    <col min="16134" max="16134" width="13" style="34" customWidth="1"/>
    <col min="16135" max="16135" width="16.125" style="34" customWidth="1"/>
    <col min="16136" max="16384" width="11" style="34"/>
  </cols>
  <sheetData>
    <row r="2" spans="2:7" ht="15.75" customHeight="1">
      <c r="B2" s="115" t="s">
        <v>22</v>
      </c>
      <c r="C2" s="116"/>
      <c r="D2" s="116"/>
      <c r="E2" s="116"/>
      <c r="F2" s="116"/>
      <c r="G2" s="117"/>
    </row>
    <row r="3" spans="2:7" ht="15.75" customHeight="1">
      <c r="B3" s="118" t="s">
        <v>19</v>
      </c>
      <c r="C3" s="119"/>
      <c r="D3" s="119"/>
      <c r="E3" s="119"/>
      <c r="F3" s="119"/>
      <c r="G3" s="120"/>
    </row>
    <row r="4" spans="2:7" ht="15.75" customHeight="1">
      <c r="B4" s="118" t="s">
        <v>20</v>
      </c>
      <c r="C4" s="119"/>
      <c r="D4" s="119"/>
      <c r="E4" s="119"/>
      <c r="F4" s="119"/>
      <c r="G4" s="120"/>
    </row>
    <row r="5" spans="2:7">
      <c r="B5" s="121" t="s">
        <v>75</v>
      </c>
      <c r="C5" s="122"/>
      <c r="D5" s="122"/>
      <c r="E5" s="122"/>
      <c r="F5" s="122"/>
      <c r="G5" s="123"/>
    </row>
    <row r="6" spans="2:7">
      <c r="B6" s="90" t="s">
        <v>28</v>
      </c>
      <c r="C6" s="91"/>
      <c r="D6" s="91"/>
      <c r="E6" s="91"/>
      <c r="F6" s="91"/>
      <c r="G6" s="92"/>
    </row>
    <row r="7" spans="2:7" ht="25.5">
      <c r="B7" s="124" t="s">
        <v>76</v>
      </c>
      <c r="C7" s="125" t="s">
        <v>77</v>
      </c>
      <c r="D7" s="125" t="s">
        <v>78</v>
      </c>
      <c r="E7" s="125" t="s">
        <v>79</v>
      </c>
      <c r="F7" s="125" t="s">
        <v>80</v>
      </c>
      <c r="G7" s="124" t="s">
        <v>72</v>
      </c>
    </row>
    <row r="8" spans="2:7">
      <c r="B8" s="126" t="s">
        <v>81</v>
      </c>
      <c r="C8" s="127">
        <v>72722222</v>
      </c>
      <c r="D8" s="127">
        <v>3760171.33</v>
      </c>
      <c r="E8" s="127">
        <v>0</v>
      </c>
      <c r="F8" s="127">
        <v>0</v>
      </c>
      <c r="G8" s="128">
        <f t="shared" ref="G8:G19" si="0">SUM(C8:F8)</f>
        <v>76482393.329999998</v>
      </c>
    </row>
    <row r="9" spans="2:7">
      <c r="B9" s="126" t="s">
        <v>82</v>
      </c>
      <c r="C9" s="127">
        <v>72722222</v>
      </c>
      <c r="D9" s="127">
        <v>3300985.1900000004</v>
      </c>
      <c r="E9" s="127">
        <v>0</v>
      </c>
      <c r="F9" s="127">
        <v>0</v>
      </c>
      <c r="G9" s="128">
        <f t="shared" si="0"/>
        <v>76023207.189999998</v>
      </c>
    </row>
    <row r="10" spans="2:7">
      <c r="B10" s="126" t="s">
        <v>83</v>
      </c>
      <c r="C10" s="127">
        <v>122722222</v>
      </c>
      <c r="D10" s="127">
        <v>2590987.0499999998</v>
      </c>
      <c r="E10" s="127">
        <v>0</v>
      </c>
      <c r="F10" s="127">
        <v>0</v>
      </c>
      <c r="G10" s="128">
        <f t="shared" si="0"/>
        <v>125313209.05</v>
      </c>
    </row>
    <row r="11" spans="2:7">
      <c r="B11" s="126" t="s">
        <v>84</v>
      </c>
      <c r="C11" s="127">
        <v>122722222</v>
      </c>
      <c r="D11" s="127">
        <v>1859677.17</v>
      </c>
      <c r="E11" s="127">
        <v>0</v>
      </c>
      <c r="F11" s="127">
        <v>0</v>
      </c>
      <c r="G11" s="128">
        <f t="shared" si="0"/>
        <v>124581899.17</v>
      </c>
    </row>
    <row r="12" spans="2:7">
      <c r="B12" s="126" t="s">
        <v>85</v>
      </c>
      <c r="C12" s="127">
        <v>122722224</v>
      </c>
      <c r="D12" s="127">
        <v>810842.60000000009</v>
      </c>
      <c r="E12" s="127">
        <v>0</v>
      </c>
      <c r="F12" s="127">
        <v>0</v>
      </c>
      <c r="G12" s="128">
        <f t="shared" si="0"/>
        <v>123533066.59999999</v>
      </c>
    </row>
    <row r="13" spans="2:7">
      <c r="B13" s="126" t="s">
        <v>86</v>
      </c>
      <c r="C13" s="127">
        <v>0</v>
      </c>
      <c r="D13" s="127">
        <v>0</v>
      </c>
      <c r="E13" s="127">
        <v>0</v>
      </c>
      <c r="F13" s="127">
        <v>0</v>
      </c>
      <c r="G13" s="128">
        <f t="shared" si="0"/>
        <v>0</v>
      </c>
    </row>
    <row r="14" spans="2:7">
      <c r="B14" s="126" t="s">
        <v>87</v>
      </c>
      <c r="C14" s="127">
        <v>0</v>
      </c>
      <c r="D14" s="127">
        <v>0</v>
      </c>
      <c r="E14" s="127">
        <v>0</v>
      </c>
      <c r="F14" s="127">
        <v>0</v>
      </c>
      <c r="G14" s="128">
        <f t="shared" si="0"/>
        <v>0</v>
      </c>
    </row>
    <row r="15" spans="2:7">
      <c r="B15" s="126" t="s">
        <v>88</v>
      </c>
      <c r="C15" s="127">
        <v>0</v>
      </c>
      <c r="D15" s="127">
        <v>0</v>
      </c>
      <c r="E15" s="127">
        <v>0</v>
      </c>
      <c r="F15" s="127">
        <v>0</v>
      </c>
      <c r="G15" s="128">
        <f t="shared" si="0"/>
        <v>0</v>
      </c>
    </row>
    <row r="16" spans="2:7">
      <c r="B16" s="126" t="s">
        <v>89</v>
      </c>
      <c r="C16" s="127">
        <v>0</v>
      </c>
      <c r="D16" s="127">
        <v>0</v>
      </c>
      <c r="E16" s="127">
        <v>0</v>
      </c>
      <c r="F16" s="127">
        <v>0</v>
      </c>
      <c r="G16" s="128">
        <f t="shared" si="0"/>
        <v>0</v>
      </c>
    </row>
    <row r="17" spans="2:7">
      <c r="B17" s="126" t="s">
        <v>90</v>
      </c>
      <c r="C17" s="127">
        <v>0</v>
      </c>
      <c r="D17" s="127">
        <v>0</v>
      </c>
      <c r="E17" s="127">
        <v>0</v>
      </c>
      <c r="F17" s="127">
        <v>0</v>
      </c>
      <c r="G17" s="128">
        <f t="shared" si="0"/>
        <v>0</v>
      </c>
    </row>
    <row r="18" spans="2:7">
      <c r="B18" s="126" t="s">
        <v>91</v>
      </c>
      <c r="C18" s="127">
        <v>0</v>
      </c>
      <c r="D18" s="127">
        <v>0</v>
      </c>
      <c r="E18" s="127">
        <v>0</v>
      </c>
      <c r="F18" s="127">
        <v>0</v>
      </c>
      <c r="G18" s="128">
        <f t="shared" si="0"/>
        <v>0</v>
      </c>
    </row>
    <row r="19" spans="2:7">
      <c r="B19" s="126" t="s">
        <v>92</v>
      </c>
      <c r="C19" s="127">
        <v>0</v>
      </c>
      <c r="D19" s="127">
        <v>0</v>
      </c>
      <c r="E19" s="127">
        <v>0</v>
      </c>
      <c r="F19" s="127">
        <v>0</v>
      </c>
      <c r="G19" s="128">
        <f t="shared" si="0"/>
        <v>0</v>
      </c>
    </row>
    <row r="20" spans="2:7">
      <c r="B20" s="129" t="s">
        <v>34</v>
      </c>
      <c r="C20" s="130">
        <f>SUM(C8:C19)</f>
        <v>513611112</v>
      </c>
      <c r="D20" s="130">
        <f>SUM(D8:D19)</f>
        <v>12322663.34</v>
      </c>
      <c r="E20" s="130">
        <f>SUM(E8:E19)</f>
        <v>0</v>
      </c>
      <c r="F20" s="130">
        <f>SUM(F8:F19)</f>
        <v>0</v>
      </c>
      <c r="G20" s="130">
        <f>SUM(G8:G19)</f>
        <v>525933775.34000003</v>
      </c>
    </row>
    <row r="21" spans="2:7">
      <c r="B21" s="131"/>
      <c r="C21" s="131"/>
      <c r="D21" s="131"/>
    </row>
    <row r="42" spans="8:8">
      <c r="H42" s="132"/>
    </row>
  </sheetData>
  <mergeCells count="6">
    <mergeCell ref="B2:G2"/>
    <mergeCell ref="B3:G3"/>
    <mergeCell ref="B4:G4"/>
    <mergeCell ref="B5:G5"/>
    <mergeCell ref="B6:G6"/>
    <mergeCell ref="B21:D21"/>
  </mergeCells>
  <pageMargins left="0.7" right="0.7" top="0.75" bottom="0.75" header="0.3" footer="0.3"/>
  <pageSetup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680A-6CB5-404F-B4E1-533BCE31DCF3}">
  <dimension ref="B2:H15"/>
  <sheetViews>
    <sheetView showGridLines="0" zoomScaleNormal="100" zoomScaleSheetLayoutView="110" workbookViewId="0">
      <selection activeCell="A20" sqref="A20:XFD20"/>
    </sheetView>
  </sheetViews>
  <sheetFormatPr baseColWidth="10" defaultRowHeight="15"/>
  <cols>
    <col min="1" max="1" width="5.375" style="34" customWidth="1"/>
    <col min="2" max="2" width="31" style="34" bestFit="1" customWidth="1"/>
    <col min="3" max="3" width="16.625" style="34" customWidth="1"/>
    <col min="4" max="4" width="16.875" style="34" customWidth="1"/>
    <col min="5" max="5" width="12.5" style="34" customWidth="1"/>
    <col min="6" max="6" width="14.125" style="34" customWidth="1"/>
    <col min="7" max="8" width="15.875" style="34" bestFit="1" customWidth="1"/>
    <col min="9" max="255" width="11" style="34"/>
    <col min="256" max="256" width="5.375" style="34" customWidth="1"/>
    <col min="257" max="257" width="31" style="34" bestFit="1" customWidth="1"/>
    <col min="258" max="258" width="16.625" style="34" customWidth="1"/>
    <col min="259" max="259" width="16.875" style="34" customWidth="1"/>
    <col min="260" max="260" width="12.5" style="34" customWidth="1"/>
    <col min="261" max="261" width="14.125" style="34" customWidth="1"/>
    <col min="262" max="262" width="15.875" style="34" bestFit="1" customWidth="1"/>
    <col min="263" max="263" width="10.125" style="34" customWidth="1"/>
    <col min="264" max="264" width="15.875" style="34" bestFit="1" customWidth="1"/>
    <col min="265" max="511" width="11" style="34"/>
    <col min="512" max="512" width="5.375" style="34" customWidth="1"/>
    <col min="513" max="513" width="31" style="34" bestFit="1" customWidth="1"/>
    <col min="514" max="514" width="16.625" style="34" customWidth="1"/>
    <col min="515" max="515" width="16.875" style="34" customWidth="1"/>
    <col min="516" max="516" width="12.5" style="34" customWidth="1"/>
    <col min="517" max="517" width="14.125" style="34" customWidth="1"/>
    <col min="518" max="518" width="15.875" style="34" bestFit="1" customWidth="1"/>
    <col min="519" max="519" width="10.125" style="34" customWidth="1"/>
    <col min="520" max="520" width="15.875" style="34" bestFit="1" customWidth="1"/>
    <col min="521" max="767" width="11" style="34"/>
    <col min="768" max="768" width="5.375" style="34" customWidth="1"/>
    <col min="769" max="769" width="31" style="34" bestFit="1" customWidth="1"/>
    <col min="770" max="770" width="16.625" style="34" customWidth="1"/>
    <col min="771" max="771" width="16.875" style="34" customWidth="1"/>
    <col min="772" max="772" width="12.5" style="34" customWidth="1"/>
    <col min="773" max="773" width="14.125" style="34" customWidth="1"/>
    <col min="774" max="774" width="15.875" style="34" bestFit="1" customWidth="1"/>
    <col min="775" max="775" width="10.125" style="34" customWidth="1"/>
    <col min="776" max="776" width="15.875" style="34" bestFit="1" customWidth="1"/>
    <col min="777" max="1023" width="11" style="34"/>
    <col min="1024" max="1024" width="5.375" style="34" customWidth="1"/>
    <col min="1025" max="1025" width="31" style="34" bestFit="1" customWidth="1"/>
    <col min="1026" max="1026" width="16.625" style="34" customWidth="1"/>
    <col min="1027" max="1027" width="16.875" style="34" customWidth="1"/>
    <col min="1028" max="1028" width="12.5" style="34" customWidth="1"/>
    <col min="1029" max="1029" width="14.125" style="34" customWidth="1"/>
    <col min="1030" max="1030" width="15.875" style="34" bestFit="1" customWidth="1"/>
    <col min="1031" max="1031" width="10.125" style="34" customWidth="1"/>
    <col min="1032" max="1032" width="15.875" style="34" bestFit="1" customWidth="1"/>
    <col min="1033" max="1279" width="11" style="34"/>
    <col min="1280" max="1280" width="5.375" style="34" customWidth="1"/>
    <col min="1281" max="1281" width="31" style="34" bestFit="1" customWidth="1"/>
    <col min="1282" max="1282" width="16.625" style="34" customWidth="1"/>
    <col min="1283" max="1283" width="16.875" style="34" customWidth="1"/>
    <col min="1284" max="1284" width="12.5" style="34" customWidth="1"/>
    <col min="1285" max="1285" width="14.125" style="34" customWidth="1"/>
    <col min="1286" max="1286" width="15.875" style="34" bestFit="1" customWidth="1"/>
    <col min="1287" max="1287" width="10.125" style="34" customWidth="1"/>
    <col min="1288" max="1288" width="15.875" style="34" bestFit="1" customWidth="1"/>
    <col min="1289" max="1535" width="11" style="34"/>
    <col min="1536" max="1536" width="5.375" style="34" customWidth="1"/>
    <col min="1537" max="1537" width="31" style="34" bestFit="1" customWidth="1"/>
    <col min="1538" max="1538" width="16.625" style="34" customWidth="1"/>
    <col min="1539" max="1539" width="16.875" style="34" customWidth="1"/>
    <col min="1540" max="1540" width="12.5" style="34" customWidth="1"/>
    <col min="1541" max="1541" width="14.125" style="34" customWidth="1"/>
    <col min="1542" max="1542" width="15.875" style="34" bestFit="1" customWidth="1"/>
    <col min="1543" max="1543" width="10.125" style="34" customWidth="1"/>
    <col min="1544" max="1544" width="15.875" style="34" bestFit="1" customWidth="1"/>
    <col min="1545" max="1791" width="11" style="34"/>
    <col min="1792" max="1792" width="5.375" style="34" customWidth="1"/>
    <col min="1793" max="1793" width="31" style="34" bestFit="1" customWidth="1"/>
    <col min="1794" max="1794" width="16.625" style="34" customWidth="1"/>
    <col min="1795" max="1795" width="16.875" style="34" customWidth="1"/>
    <col min="1796" max="1796" width="12.5" style="34" customWidth="1"/>
    <col min="1797" max="1797" width="14.125" style="34" customWidth="1"/>
    <col min="1798" max="1798" width="15.875" style="34" bestFit="1" customWidth="1"/>
    <col min="1799" max="1799" width="10.125" style="34" customWidth="1"/>
    <col min="1800" max="1800" width="15.875" style="34" bestFit="1" customWidth="1"/>
    <col min="1801" max="2047" width="11" style="34"/>
    <col min="2048" max="2048" width="5.375" style="34" customWidth="1"/>
    <col min="2049" max="2049" width="31" style="34" bestFit="1" customWidth="1"/>
    <col min="2050" max="2050" width="16.625" style="34" customWidth="1"/>
    <col min="2051" max="2051" width="16.875" style="34" customWidth="1"/>
    <col min="2052" max="2052" width="12.5" style="34" customWidth="1"/>
    <col min="2053" max="2053" width="14.125" style="34" customWidth="1"/>
    <col min="2054" max="2054" width="15.875" style="34" bestFit="1" customWidth="1"/>
    <col min="2055" max="2055" width="10.125" style="34" customWidth="1"/>
    <col min="2056" max="2056" width="15.875" style="34" bestFit="1" customWidth="1"/>
    <col min="2057" max="2303" width="11" style="34"/>
    <col min="2304" max="2304" width="5.375" style="34" customWidth="1"/>
    <col min="2305" max="2305" width="31" style="34" bestFit="1" customWidth="1"/>
    <col min="2306" max="2306" width="16.625" style="34" customWidth="1"/>
    <col min="2307" max="2307" width="16.875" style="34" customWidth="1"/>
    <col min="2308" max="2308" width="12.5" style="34" customWidth="1"/>
    <col min="2309" max="2309" width="14.125" style="34" customWidth="1"/>
    <col min="2310" max="2310" width="15.875" style="34" bestFit="1" customWidth="1"/>
    <col min="2311" max="2311" width="10.125" style="34" customWidth="1"/>
    <col min="2312" max="2312" width="15.875" style="34" bestFit="1" customWidth="1"/>
    <col min="2313" max="2559" width="11" style="34"/>
    <col min="2560" max="2560" width="5.375" style="34" customWidth="1"/>
    <col min="2561" max="2561" width="31" style="34" bestFit="1" customWidth="1"/>
    <col min="2562" max="2562" width="16.625" style="34" customWidth="1"/>
    <col min="2563" max="2563" width="16.875" style="34" customWidth="1"/>
    <col min="2564" max="2564" width="12.5" style="34" customWidth="1"/>
    <col min="2565" max="2565" width="14.125" style="34" customWidth="1"/>
    <col min="2566" max="2566" width="15.875" style="34" bestFit="1" customWidth="1"/>
    <col min="2567" max="2567" width="10.125" style="34" customWidth="1"/>
    <col min="2568" max="2568" width="15.875" style="34" bestFit="1" customWidth="1"/>
    <col min="2569" max="2815" width="11" style="34"/>
    <col min="2816" max="2816" width="5.375" style="34" customWidth="1"/>
    <col min="2817" max="2817" width="31" style="34" bestFit="1" customWidth="1"/>
    <col min="2818" max="2818" width="16.625" style="34" customWidth="1"/>
    <col min="2819" max="2819" width="16.875" style="34" customWidth="1"/>
    <col min="2820" max="2820" width="12.5" style="34" customWidth="1"/>
    <col min="2821" max="2821" width="14.125" style="34" customWidth="1"/>
    <col min="2822" max="2822" width="15.875" style="34" bestFit="1" customWidth="1"/>
    <col min="2823" max="2823" width="10.125" style="34" customWidth="1"/>
    <col min="2824" max="2824" width="15.875" style="34" bestFit="1" customWidth="1"/>
    <col min="2825" max="3071" width="11" style="34"/>
    <col min="3072" max="3072" width="5.375" style="34" customWidth="1"/>
    <col min="3073" max="3073" width="31" style="34" bestFit="1" customWidth="1"/>
    <col min="3074" max="3074" width="16.625" style="34" customWidth="1"/>
    <col min="3075" max="3075" width="16.875" style="34" customWidth="1"/>
    <col min="3076" max="3076" width="12.5" style="34" customWidth="1"/>
    <col min="3077" max="3077" width="14.125" style="34" customWidth="1"/>
    <col min="3078" max="3078" width="15.875" style="34" bestFit="1" customWidth="1"/>
    <col min="3079" max="3079" width="10.125" style="34" customWidth="1"/>
    <col min="3080" max="3080" width="15.875" style="34" bestFit="1" customWidth="1"/>
    <col min="3081" max="3327" width="11" style="34"/>
    <col min="3328" max="3328" width="5.375" style="34" customWidth="1"/>
    <col min="3329" max="3329" width="31" style="34" bestFit="1" customWidth="1"/>
    <col min="3330" max="3330" width="16.625" style="34" customWidth="1"/>
    <col min="3331" max="3331" width="16.875" style="34" customWidth="1"/>
    <col min="3332" max="3332" width="12.5" style="34" customWidth="1"/>
    <col min="3333" max="3333" width="14.125" style="34" customWidth="1"/>
    <col min="3334" max="3334" width="15.875" style="34" bestFit="1" customWidth="1"/>
    <col min="3335" max="3335" width="10.125" style="34" customWidth="1"/>
    <col min="3336" max="3336" width="15.875" style="34" bestFit="1" customWidth="1"/>
    <col min="3337" max="3583" width="11" style="34"/>
    <col min="3584" max="3584" width="5.375" style="34" customWidth="1"/>
    <col min="3585" max="3585" width="31" style="34" bestFit="1" customWidth="1"/>
    <col min="3586" max="3586" width="16.625" style="34" customWidth="1"/>
    <col min="3587" max="3587" width="16.875" style="34" customWidth="1"/>
    <col min="3588" max="3588" width="12.5" style="34" customWidth="1"/>
    <col min="3589" max="3589" width="14.125" style="34" customWidth="1"/>
    <col min="3590" max="3590" width="15.875" style="34" bestFit="1" customWidth="1"/>
    <col min="3591" max="3591" width="10.125" style="34" customWidth="1"/>
    <col min="3592" max="3592" width="15.875" style="34" bestFit="1" customWidth="1"/>
    <col min="3593" max="3839" width="11" style="34"/>
    <col min="3840" max="3840" width="5.375" style="34" customWidth="1"/>
    <col min="3841" max="3841" width="31" style="34" bestFit="1" customWidth="1"/>
    <col min="3842" max="3842" width="16.625" style="34" customWidth="1"/>
    <col min="3843" max="3843" width="16.875" style="34" customWidth="1"/>
    <col min="3844" max="3844" width="12.5" style="34" customWidth="1"/>
    <col min="3845" max="3845" width="14.125" style="34" customWidth="1"/>
    <col min="3846" max="3846" width="15.875" style="34" bestFit="1" customWidth="1"/>
    <col min="3847" max="3847" width="10.125" style="34" customWidth="1"/>
    <col min="3848" max="3848" width="15.875" style="34" bestFit="1" customWidth="1"/>
    <col min="3849" max="4095" width="11" style="34"/>
    <col min="4096" max="4096" width="5.375" style="34" customWidth="1"/>
    <col min="4097" max="4097" width="31" style="34" bestFit="1" customWidth="1"/>
    <col min="4098" max="4098" width="16.625" style="34" customWidth="1"/>
    <col min="4099" max="4099" width="16.875" style="34" customWidth="1"/>
    <col min="4100" max="4100" width="12.5" style="34" customWidth="1"/>
    <col min="4101" max="4101" width="14.125" style="34" customWidth="1"/>
    <col min="4102" max="4102" width="15.875" style="34" bestFit="1" customWidth="1"/>
    <col min="4103" max="4103" width="10.125" style="34" customWidth="1"/>
    <col min="4104" max="4104" width="15.875" style="34" bestFit="1" customWidth="1"/>
    <col min="4105" max="4351" width="11" style="34"/>
    <col min="4352" max="4352" width="5.375" style="34" customWidth="1"/>
    <col min="4353" max="4353" width="31" style="34" bestFit="1" customWidth="1"/>
    <col min="4354" max="4354" width="16.625" style="34" customWidth="1"/>
    <col min="4355" max="4355" width="16.875" style="34" customWidth="1"/>
    <col min="4356" max="4356" width="12.5" style="34" customWidth="1"/>
    <col min="4357" max="4357" width="14.125" style="34" customWidth="1"/>
    <col min="4358" max="4358" width="15.875" style="34" bestFit="1" customWidth="1"/>
    <col min="4359" max="4359" width="10.125" style="34" customWidth="1"/>
    <col min="4360" max="4360" width="15.875" style="34" bestFit="1" customWidth="1"/>
    <col min="4361" max="4607" width="11" style="34"/>
    <col min="4608" max="4608" width="5.375" style="34" customWidth="1"/>
    <col min="4609" max="4609" width="31" style="34" bestFit="1" customWidth="1"/>
    <col min="4610" max="4610" width="16.625" style="34" customWidth="1"/>
    <col min="4611" max="4611" width="16.875" style="34" customWidth="1"/>
    <col min="4612" max="4612" width="12.5" style="34" customWidth="1"/>
    <col min="4613" max="4613" width="14.125" style="34" customWidth="1"/>
    <col min="4614" max="4614" width="15.875" style="34" bestFit="1" customWidth="1"/>
    <col min="4615" max="4615" width="10.125" style="34" customWidth="1"/>
    <col min="4616" max="4616" width="15.875" style="34" bestFit="1" customWidth="1"/>
    <col min="4617" max="4863" width="11" style="34"/>
    <col min="4864" max="4864" width="5.375" style="34" customWidth="1"/>
    <col min="4865" max="4865" width="31" style="34" bestFit="1" customWidth="1"/>
    <col min="4866" max="4866" width="16.625" style="34" customWidth="1"/>
    <col min="4867" max="4867" width="16.875" style="34" customWidth="1"/>
    <col min="4868" max="4868" width="12.5" style="34" customWidth="1"/>
    <col min="4869" max="4869" width="14.125" style="34" customWidth="1"/>
    <col min="4870" max="4870" width="15.875" style="34" bestFit="1" customWidth="1"/>
    <col min="4871" max="4871" width="10.125" style="34" customWidth="1"/>
    <col min="4872" max="4872" width="15.875" style="34" bestFit="1" customWidth="1"/>
    <col min="4873" max="5119" width="11" style="34"/>
    <col min="5120" max="5120" width="5.375" style="34" customWidth="1"/>
    <col min="5121" max="5121" width="31" style="34" bestFit="1" customWidth="1"/>
    <col min="5122" max="5122" width="16.625" style="34" customWidth="1"/>
    <col min="5123" max="5123" width="16.875" style="34" customWidth="1"/>
    <col min="5124" max="5124" width="12.5" style="34" customWidth="1"/>
    <col min="5125" max="5125" width="14.125" style="34" customWidth="1"/>
    <col min="5126" max="5126" width="15.875" style="34" bestFit="1" customWidth="1"/>
    <col min="5127" max="5127" width="10.125" style="34" customWidth="1"/>
    <col min="5128" max="5128" width="15.875" style="34" bestFit="1" customWidth="1"/>
    <col min="5129" max="5375" width="11" style="34"/>
    <col min="5376" max="5376" width="5.375" style="34" customWidth="1"/>
    <col min="5377" max="5377" width="31" style="34" bestFit="1" customWidth="1"/>
    <col min="5378" max="5378" width="16.625" style="34" customWidth="1"/>
    <col min="5379" max="5379" width="16.875" style="34" customWidth="1"/>
    <col min="5380" max="5380" width="12.5" style="34" customWidth="1"/>
    <col min="5381" max="5381" width="14.125" style="34" customWidth="1"/>
    <col min="5382" max="5382" width="15.875" style="34" bestFit="1" customWidth="1"/>
    <col min="5383" max="5383" width="10.125" style="34" customWidth="1"/>
    <col min="5384" max="5384" width="15.875" style="34" bestFit="1" customWidth="1"/>
    <col min="5385" max="5631" width="11" style="34"/>
    <col min="5632" max="5632" width="5.375" style="34" customWidth="1"/>
    <col min="5633" max="5633" width="31" style="34" bestFit="1" customWidth="1"/>
    <col min="5634" max="5634" width="16.625" style="34" customWidth="1"/>
    <col min="5635" max="5635" width="16.875" style="34" customWidth="1"/>
    <col min="5636" max="5636" width="12.5" style="34" customWidth="1"/>
    <col min="5637" max="5637" width="14.125" style="34" customWidth="1"/>
    <col min="5638" max="5638" width="15.875" style="34" bestFit="1" customWidth="1"/>
    <col min="5639" max="5639" width="10.125" style="34" customWidth="1"/>
    <col min="5640" max="5640" width="15.875" style="34" bestFit="1" customWidth="1"/>
    <col min="5641" max="5887" width="11" style="34"/>
    <col min="5888" max="5888" width="5.375" style="34" customWidth="1"/>
    <col min="5889" max="5889" width="31" style="34" bestFit="1" customWidth="1"/>
    <col min="5890" max="5890" width="16.625" style="34" customWidth="1"/>
    <col min="5891" max="5891" width="16.875" style="34" customWidth="1"/>
    <col min="5892" max="5892" width="12.5" style="34" customWidth="1"/>
    <col min="5893" max="5893" width="14.125" style="34" customWidth="1"/>
    <col min="5894" max="5894" width="15.875" style="34" bestFit="1" customWidth="1"/>
    <col min="5895" max="5895" width="10.125" style="34" customWidth="1"/>
    <col min="5896" max="5896" width="15.875" style="34" bestFit="1" customWidth="1"/>
    <col min="5897" max="6143" width="11" style="34"/>
    <col min="6144" max="6144" width="5.375" style="34" customWidth="1"/>
    <col min="6145" max="6145" width="31" style="34" bestFit="1" customWidth="1"/>
    <col min="6146" max="6146" width="16.625" style="34" customWidth="1"/>
    <col min="6147" max="6147" width="16.875" style="34" customWidth="1"/>
    <col min="6148" max="6148" width="12.5" style="34" customWidth="1"/>
    <col min="6149" max="6149" width="14.125" style="34" customWidth="1"/>
    <col min="6150" max="6150" width="15.875" style="34" bestFit="1" customWidth="1"/>
    <col min="6151" max="6151" width="10.125" style="34" customWidth="1"/>
    <col min="6152" max="6152" width="15.875" style="34" bestFit="1" customWidth="1"/>
    <col min="6153" max="6399" width="11" style="34"/>
    <col min="6400" max="6400" width="5.375" style="34" customWidth="1"/>
    <col min="6401" max="6401" width="31" style="34" bestFit="1" customWidth="1"/>
    <col min="6402" max="6402" width="16.625" style="34" customWidth="1"/>
    <col min="6403" max="6403" width="16.875" style="34" customWidth="1"/>
    <col min="6404" max="6404" width="12.5" style="34" customWidth="1"/>
    <col min="6405" max="6405" width="14.125" style="34" customWidth="1"/>
    <col min="6406" max="6406" width="15.875" style="34" bestFit="1" customWidth="1"/>
    <col min="6407" max="6407" width="10.125" style="34" customWidth="1"/>
    <col min="6408" max="6408" width="15.875" style="34" bestFit="1" customWidth="1"/>
    <col min="6409" max="6655" width="11" style="34"/>
    <col min="6656" max="6656" width="5.375" style="34" customWidth="1"/>
    <col min="6657" max="6657" width="31" style="34" bestFit="1" customWidth="1"/>
    <col min="6658" max="6658" width="16.625" style="34" customWidth="1"/>
    <col min="6659" max="6659" width="16.875" style="34" customWidth="1"/>
    <col min="6660" max="6660" width="12.5" style="34" customWidth="1"/>
    <col min="6661" max="6661" width="14.125" style="34" customWidth="1"/>
    <col min="6662" max="6662" width="15.875" style="34" bestFit="1" customWidth="1"/>
    <col min="6663" max="6663" width="10.125" style="34" customWidth="1"/>
    <col min="6664" max="6664" width="15.875" style="34" bestFit="1" customWidth="1"/>
    <col min="6665" max="6911" width="11" style="34"/>
    <col min="6912" max="6912" width="5.375" style="34" customWidth="1"/>
    <col min="6913" max="6913" width="31" style="34" bestFit="1" customWidth="1"/>
    <col min="6914" max="6914" width="16.625" style="34" customWidth="1"/>
    <col min="6915" max="6915" width="16.875" style="34" customWidth="1"/>
    <col min="6916" max="6916" width="12.5" style="34" customWidth="1"/>
    <col min="6917" max="6917" width="14.125" style="34" customWidth="1"/>
    <col min="6918" max="6918" width="15.875" style="34" bestFit="1" customWidth="1"/>
    <col min="6919" max="6919" width="10.125" style="34" customWidth="1"/>
    <col min="6920" max="6920" width="15.875" style="34" bestFit="1" customWidth="1"/>
    <col min="6921" max="7167" width="11" style="34"/>
    <col min="7168" max="7168" width="5.375" style="34" customWidth="1"/>
    <col min="7169" max="7169" width="31" style="34" bestFit="1" customWidth="1"/>
    <col min="7170" max="7170" width="16.625" style="34" customWidth="1"/>
    <col min="7171" max="7171" width="16.875" style="34" customWidth="1"/>
    <col min="7172" max="7172" width="12.5" style="34" customWidth="1"/>
    <col min="7173" max="7173" width="14.125" style="34" customWidth="1"/>
    <col min="7174" max="7174" width="15.875" style="34" bestFit="1" customWidth="1"/>
    <col min="7175" max="7175" width="10.125" style="34" customWidth="1"/>
    <col min="7176" max="7176" width="15.875" style="34" bestFit="1" customWidth="1"/>
    <col min="7177" max="7423" width="11" style="34"/>
    <col min="7424" max="7424" width="5.375" style="34" customWidth="1"/>
    <col min="7425" max="7425" width="31" style="34" bestFit="1" customWidth="1"/>
    <col min="7426" max="7426" width="16.625" style="34" customWidth="1"/>
    <col min="7427" max="7427" width="16.875" style="34" customWidth="1"/>
    <col min="7428" max="7428" width="12.5" style="34" customWidth="1"/>
    <col min="7429" max="7429" width="14.125" style="34" customWidth="1"/>
    <col min="7430" max="7430" width="15.875" style="34" bestFit="1" customWidth="1"/>
    <col min="7431" max="7431" width="10.125" style="34" customWidth="1"/>
    <col min="7432" max="7432" width="15.875" style="34" bestFit="1" customWidth="1"/>
    <col min="7433" max="7679" width="11" style="34"/>
    <col min="7680" max="7680" width="5.375" style="34" customWidth="1"/>
    <col min="7681" max="7681" width="31" style="34" bestFit="1" customWidth="1"/>
    <col min="7682" max="7682" width="16.625" style="34" customWidth="1"/>
    <col min="7683" max="7683" width="16.875" style="34" customWidth="1"/>
    <col min="7684" max="7684" width="12.5" style="34" customWidth="1"/>
    <col min="7685" max="7685" width="14.125" style="34" customWidth="1"/>
    <col min="7686" max="7686" width="15.875" style="34" bestFit="1" customWidth="1"/>
    <col min="7687" max="7687" width="10.125" style="34" customWidth="1"/>
    <col min="7688" max="7688" width="15.875" style="34" bestFit="1" customWidth="1"/>
    <col min="7689" max="7935" width="11" style="34"/>
    <col min="7936" max="7936" width="5.375" style="34" customWidth="1"/>
    <col min="7937" max="7937" width="31" style="34" bestFit="1" customWidth="1"/>
    <col min="7938" max="7938" width="16.625" style="34" customWidth="1"/>
    <col min="7939" max="7939" width="16.875" style="34" customWidth="1"/>
    <col min="7940" max="7940" width="12.5" style="34" customWidth="1"/>
    <col min="7941" max="7941" width="14.125" style="34" customWidth="1"/>
    <col min="7942" max="7942" width="15.875" style="34" bestFit="1" customWidth="1"/>
    <col min="7943" max="7943" width="10.125" style="34" customWidth="1"/>
    <col min="7944" max="7944" width="15.875" style="34" bestFit="1" customWidth="1"/>
    <col min="7945" max="8191" width="11" style="34"/>
    <col min="8192" max="8192" width="5.375" style="34" customWidth="1"/>
    <col min="8193" max="8193" width="31" style="34" bestFit="1" customWidth="1"/>
    <col min="8194" max="8194" width="16.625" style="34" customWidth="1"/>
    <col min="8195" max="8195" width="16.875" style="34" customWidth="1"/>
    <col min="8196" max="8196" width="12.5" style="34" customWidth="1"/>
    <col min="8197" max="8197" width="14.125" style="34" customWidth="1"/>
    <col min="8198" max="8198" width="15.875" style="34" bestFit="1" customWidth="1"/>
    <col min="8199" max="8199" width="10.125" style="34" customWidth="1"/>
    <col min="8200" max="8200" width="15.875" style="34" bestFit="1" customWidth="1"/>
    <col min="8201" max="8447" width="11" style="34"/>
    <col min="8448" max="8448" width="5.375" style="34" customWidth="1"/>
    <col min="8449" max="8449" width="31" style="34" bestFit="1" customWidth="1"/>
    <col min="8450" max="8450" width="16.625" style="34" customWidth="1"/>
    <col min="8451" max="8451" width="16.875" style="34" customWidth="1"/>
    <col min="8452" max="8452" width="12.5" style="34" customWidth="1"/>
    <col min="8453" max="8453" width="14.125" style="34" customWidth="1"/>
    <col min="8454" max="8454" width="15.875" style="34" bestFit="1" customWidth="1"/>
    <col min="8455" max="8455" width="10.125" style="34" customWidth="1"/>
    <col min="8456" max="8456" width="15.875" style="34" bestFit="1" customWidth="1"/>
    <col min="8457" max="8703" width="11" style="34"/>
    <col min="8704" max="8704" width="5.375" style="34" customWidth="1"/>
    <col min="8705" max="8705" width="31" style="34" bestFit="1" customWidth="1"/>
    <col min="8706" max="8706" width="16.625" style="34" customWidth="1"/>
    <col min="8707" max="8707" width="16.875" style="34" customWidth="1"/>
    <col min="8708" max="8708" width="12.5" style="34" customWidth="1"/>
    <col min="8709" max="8709" width="14.125" style="34" customWidth="1"/>
    <col min="8710" max="8710" width="15.875" style="34" bestFit="1" customWidth="1"/>
    <col min="8711" max="8711" width="10.125" style="34" customWidth="1"/>
    <col min="8712" max="8712" width="15.875" style="34" bestFit="1" customWidth="1"/>
    <col min="8713" max="8959" width="11" style="34"/>
    <col min="8960" max="8960" width="5.375" style="34" customWidth="1"/>
    <col min="8961" max="8961" width="31" style="34" bestFit="1" customWidth="1"/>
    <col min="8962" max="8962" width="16.625" style="34" customWidth="1"/>
    <col min="8963" max="8963" width="16.875" style="34" customWidth="1"/>
    <col min="8964" max="8964" width="12.5" style="34" customWidth="1"/>
    <col min="8965" max="8965" width="14.125" style="34" customWidth="1"/>
    <col min="8966" max="8966" width="15.875" style="34" bestFit="1" customWidth="1"/>
    <col min="8967" max="8967" width="10.125" style="34" customWidth="1"/>
    <col min="8968" max="8968" width="15.875" style="34" bestFit="1" customWidth="1"/>
    <col min="8969" max="9215" width="11" style="34"/>
    <col min="9216" max="9216" width="5.375" style="34" customWidth="1"/>
    <col min="9217" max="9217" width="31" style="34" bestFit="1" customWidth="1"/>
    <col min="9218" max="9218" width="16.625" style="34" customWidth="1"/>
    <col min="9219" max="9219" width="16.875" style="34" customWidth="1"/>
    <col min="9220" max="9220" width="12.5" style="34" customWidth="1"/>
    <col min="9221" max="9221" width="14.125" style="34" customWidth="1"/>
    <col min="9222" max="9222" width="15.875" style="34" bestFit="1" customWidth="1"/>
    <col min="9223" max="9223" width="10.125" style="34" customWidth="1"/>
    <col min="9224" max="9224" width="15.875" style="34" bestFit="1" customWidth="1"/>
    <col min="9225" max="9471" width="11" style="34"/>
    <col min="9472" max="9472" width="5.375" style="34" customWidth="1"/>
    <col min="9473" max="9473" width="31" style="34" bestFit="1" customWidth="1"/>
    <col min="9474" max="9474" width="16.625" style="34" customWidth="1"/>
    <col min="9475" max="9475" width="16.875" style="34" customWidth="1"/>
    <col min="9476" max="9476" width="12.5" style="34" customWidth="1"/>
    <col min="9477" max="9477" width="14.125" style="34" customWidth="1"/>
    <col min="9478" max="9478" width="15.875" style="34" bestFit="1" customWidth="1"/>
    <col min="9479" max="9479" width="10.125" style="34" customWidth="1"/>
    <col min="9480" max="9480" width="15.875" style="34" bestFit="1" customWidth="1"/>
    <col min="9481" max="9727" width="11" style="34"/>
    <col min="9728" max="9728" width="5.375" style="34" customWidth="1"/>
    <col min="9729" max="9729" width="31" style="34" bestFit="1" customWidth="1"/>
    <col min="9730" max="9730" width="16.625" style="34" customWidth="1"/>
    <col min="9731" max="9731" width="16.875" style="34" customWidth="1"/>
    <col min="9732" max="9732" width="12.5" style="34" customWidth="1"/>
    <col min="9733" max="9733" width="14.125" style="34" customWidth="1"/>
    <col min="9734" max="9734" width="15.875" style="34" bestFit="1" customWidth="1"/>
    <col min="9735" max="9735" width="10.125" style="34" customWidth="1"/>
    <col min="9736" max="9736" width="15.875" style="34" bestFit="1" customWidth="1"/>
    <col min="9737" max="9983" width="11" style="34"/>
    <col min="9984" max="9984" width="5.375" style="34" customWidth="1"/>
    <col min="9985" max="9985" width="31" style="34" bestFit="1" customWidth="1"/>
    <col min="9986" max="9986" width="16.625" style="34" customWidth="1"/>
    <col min="9987" max="9987" width="16.875" style="34" customWidth="1"/>
    <col min="9988" max="9988" width="12.5" style="34" customWidth="1"/>
    <col min="9989" max="9989" width="14.125" style="34" customWidth="1"/>
    <col min="9990" max="9990" width="15.875" style="34" bestFit="1" customWidth="1"/>
    <col min="9991" max="9991" width="10.125" style="34" customWidth="1"/>
    <col min="9992" max="9992" width="15.875" style="34" bestFit="1" customWidth="1"/>
    <col min="9993" max="10239" width="11" style="34"/>
    <col min="10240" max="10240" width="5.375" style="34" customWidth="1"/>
    <col min="10241" max="10241" width="31" style="34" bestFit="1" customWidth="1"/>
    <col min="10242" max="10242" width="16.625" style="34" customWidth="1"/>
    <col min="10243" max="10243" width="16.875" style="34" customWidth="1"/>
    <col min="10244" max="10244" width="12.5" style="34" customWidth="1"/>
    <col min="10245" max="10245" width="14.125" style="34" customWidth="1"/>
    <col min="10246" max="10246" width="15.875" style="34" bestFit="1" customWidth="1"/>
    <col min="10247" max="10247" width="10.125" style="34" customWidth="1"/>
    <col min="10248" max="10248" width="15.875" style="34" bestFit="1" customWidth="1"/>
    <col min="10249" max="10495" width="11" style="34"/>
    <col min="10496" max="10496" width="5.375" style="34" customWidth="1"/>
    <col min="10497" max="10497" width="31" style="34" bestFit="1" customWidth="1"/>
    <col min="10498" max="10498" width="16.625" style="34" customWidth="1"/>
    <col min="10499" max="10499" width="16.875" style="34" customWidth="1"/>
    <col min="10500" max="10500" width="12.5" style="34" customWidth="1"/>
    <col min="10501" max="10501" width="14.125" style="34" customWidth="1"/>
    <col min="10502" max="10502" width="15.875" style="34" bestFit="1" customWidth="1"/>
    <col min="10503" max="10503" width="10.125" style="34" customWidth="1"/>
    <col min="10504" max="10504" width="15.875" style="34" bestFit="1" customWidth="1"/>
    <col min="10505" max="10751" width="11" style="34"/>
    <col min="10752" max="10752" width="5.375" style="34" customWidth="1"/>
    <col min="10753" max="10753" width="31" style="34" bestFit="1" customWidth="1"/>
    <col min="10754" max="10754" width="16.625" style="34" customWidth="1"/>
    <col min="10755" max="10755" width="16.875" style="34" customWidth="1"/>
    <col min="10756" max="10756" width="12.5" style="34" customWidth="1"/>
    <col min="10757" max="10757" width="14.125" style="34" customWidth="1"/>
    <col min="10758" max="10758" width="15.875" style="34" bestFit="1" customWidth="1"/>
    <col min="10759" max="10759" width="10.125" style="34" customWidth="1"/>
    <col min="10760" max="10760" width="15.875" style="34" bestFit="1" customWidth="1"/>
    <col min="10761" max="11007" width="11" style="34"/>
    <col min="11008" max="11008" width="5.375" style="34" customWidth="1"/>
    <col min="11009" max="11009" width="31" style="34" bestFit="1" customWidth="1"/>
    <col min="11010" max="11010" width="16.625" style="34" customWidth="1"/>
    <col min="11011" max="11011" width="16.875" style="34" customWidth="1"/>
    <col min="11012" max="11012" width="12.5" style="34" customWidth="1"/>
    <col min="11013" max="11013" width="14.125" style="34" customWidth="1"/>
    <col min="11014" max="11014" width="15.875" style="34" bestFit="1" customWidth="1"/>
    <col min="11015" max="11015" width="10.125" style="34" customWidth="1"/>
    <col min="11016" max="11016" width="15.875" style="34" bestFit="1" customWidth="1"/>
    <col min="11017" max="11263" width="11" style="34"/>
    <col min="11264" max="11264" width="5.375" style="34" customWidth="1"/>
    <col min="11265" max="11265" width="31" style="34" bestFit="1" customWidth="1"/>
    <col min="11266" max="11266" width="16.625" style="34" customWidth="1"/>
    <col min="11267" max="11267" width="16.875" style="34" customWidth="1"/>
    <col min="11268" max="11268" width="12.5" style="34" customWidth="1"/>
    <col min="11269" max="11269" width="14.125" style="34" customWidth="1"/>
    <col min="11270" max="11270" width="15.875" style="34" bestFit="1" customWidth="1"/>
    <col min="11271" max="11271" width="10.125" style="34" customWidth="1"/>
    <col min="11272" max="11272" width="15.875" style="34" bestFit="1" customWidth="1"/>
    <col min="11273" max="11519" width="11" style="34"/>
    <col min="11520" max="11520" width="5.375" style="34" customWidth="1"/>
    <col min="11521" max="11521" width="31" style="34" bestFit="1" customWidth="1"/>
    <col min="11522" max="11522" width="16.625" style="34" customWidth="1"/>
    <col min="11523" max="11523" width="16.875" style="34" customWidth="1"/>
    <col min="11524" max="11524" width="12.5" style="34" customWidth="1"/>
    <col min="11525" max="11525" width="14.125" style="34" customWidth="1"/>
    <col min="11526" max="11526" width="15.875" style="34" bestFit="1" customWidth="1"/>
    <col min="11527" max="11527" width="10.125" style="34" customWidth="1"/>
    <col min="11528" max="11528" width="15.875" style="34" bestFit="1" customWidth="1"/>
    <col min="11529" max="11775" width="11" style="34"/>
    <col min="11776" max="11776" width="5.375" style="34" customWidth="1"/>
    <col min="11777" max="11777" width="31" style="34" bestFit="1" customWidth="1"/>
    <col min="11778" max="11778" width="16.625" style="34" customWidth="1"/>
    <col min="11779" max="11779" width="16.875" style="34" customWidth="1"/>
    <col min="11780" max="11780" width="12.5" style="34" customWidth="1"/>
    <col min="11781" max="11781" width="14.125" style="34" customWidth="1"/>
    <col min="11782" max="11782" width="15.875" style="34" bestFit="1" customWidth="1"/>
    <col min="11783" max="11783" width="10.125" style="34" customWidth="1"/>
    <col min="11784" max="11784" width="15.875" style="34" bestFit="1" customWidth="1"/>
    <col min="11785" max="12031" width="11" style="34"/>
    <col min="12032" max="12032" width="5.375" style="34" customWidth="1"/>
    <col min="12033" max="12033" width="31" style="34" bestFit="1" customWidth="1"/>
    <col min="12034" max="12034" width="16.625" style="34" customWidth="1"/>
    <col min="12035" max="12035" width="16.875" style="34" customWidth="1"/>
    <col min="12036" max="12036" width="12.5" style="34" customWidth="1"/>
    <col min="12037" max="12037" width="14.125" style="34" customWidth="1"/>
    <col min="12038" max="12038" width="15.875" style="34" bestFit="1" customWidth="1"/>
    <col min="12039" max="12039" width="10.125" style="34" customWidth="1"/>
    <col min="12040" max="12040" width="15.875" style="34" bestFit="1" customWidth="1"/>
    <col min="12041" max="12287" width="11" style="34"/>
    <col min="12288" max="12288" width="5.375" style="34" customWidth="1"/>
    <col min="12289" max="12289" width="31" style="34" bestFit="1" customWidth="1"/>
    <col min="12290" max="12290" width="16.625" style="34" customWidth="1"/>
    <col min="12291" max="12291" width="16.875" style="34" customWidth="1"/>
    <col min="12292" max="12292" width="12.5" style="34" customWidth="1"/>
    <col min="12293" max="12293" width="14.125" style="34" customWidth="1"/>
    <col min="12294" max="12294" width="15.875" style="34" bestFit="1" customWidth="1"/>
    <col min="12295" max="12295" width="10.125" style="34" customWidth="1"/>
    <col min="12296" max="12296" width="15.875" style="34" bestFit="1" customWidth="1"/>
    <col min="12297" max="12543" width="11" style="34"/>
    <col min="12544" max="12544" width="5.375" style="34" customWidth="1"/>
    <col min="12545" max="12545" width="31" style="34" bestFit="1" customWidth="1"/>
    <col min="12546" max="12546" width="16.625" style="34" customWidth="1"/>
    <col min="12547" max="12547" width="16.875" style="34" customWidth="1"/>
    <col min="12548" max="12548" width="12.5" style="34" customWidth="1"/>
    <col min="12549" max="12549" width="14.125" style="34" customWidth="1"/>
    <col min="12550" max="12550" width="15.875" style="34" bestFit="1" customWidth="1"/>
    <col min="12551" max="12551" width="10.125" style="34" customWidth="1"/>
    <col min="12552" max="12552" width="15.875" style="34" bestFit="1" customWidth="1"/>
    <col min="12553" max="12799" width="11" style="34"/>
    <col min="12800" max="12800" width="5.375" style="34" customWidth="1"/>
    <col min="12801" max="12801" width="31" style="34" bestFit="1" customWidth="1"/>
    <col min="12802" max="12802" width="16.625" style="34" customWidth="1"/>
    <col min="12803" max="12803" width="16.875" style="34" customWidth="1"/>
    <col min="12804" max="12804" width="12.5" style="34" customWidth="1"/>
    <col min="12805" max="12805" width="14.125" style="34" customWidth="1"/>
    <col min="12806" max="12806" width="15.875" style="34" bestFit="1" customWidth="1"/>
    <col min="12807" max="12807" width="10.125" style="34" customWidth="1"/>
    <col min="12808" max="12808" width="15.875" style="34" bestFit="1" customWidth="1"/>
    <col min="12809" max="13055" width="11" style="34"/>
    <col min="13056" max="13056" width="5.375" style="34" customWidth="1"/>
    <col min="13057" max="13057" width="31" style="34" bestFit="1" customWidth="1"/>
    <col min="13058" max="13058" width="16.625" style="34" customWidth="1"/>
    <col min="13059" max="13059" width="16.875" style="34" customWidth="1"/>
    <col min="13060" max="13060" width="12.5" style="34" customWidth="1"/>
    <col min="13061" max="13061" width="14.125" style="34" customWidth="1"/>
    <col min="13062" max="13062" width="15.875" style="34" bestFit="1" customWidth="1"/>
    <col min="13063" max="13063" width="10.125" style="34" customWidth="1"/>
    <col min="13064" max="13064" width="15.875" style="34" bestFit="1" customWidth="1"/>
    <col min="13065" max="13311" width="11" style="34"/>
    <col min="13312" max="13312" width="5.375" style="34" customWidth="1"/>
    <col min="13313" max="13313" width="31" style="34" bestFit="1" customWidth="1"/>
    <col min="13314" max="13314" width="16.625" style="34" customWidth="1"/>
    <col min="13315" max="13315" width="16.875" style="34" customWidth="1"/>
    <col min="13316" max="13316" width="12.5" style="34" customWidth="1"/>
    <col min="13317" max="13317" width="14.125" style="34" customWidth="1"/>
    <col min="13318" max="13318" width="15.875" style="34" bestFit="1" customWidth="1"/>
    <col min="13319" max="13319" width="10.125" style="34" customWidth="1"/>
    <col min="13320" max="13320" width="15.875" style="34" bestFit="1" customWidth="1"/>
    <col min="13321" max="13567" width="11" style="34"/>
    <col min="13568" max="13568" width="5.375" style="34" customWidth="1"/>
    <col min="13569" max="13569" width="31" style="34" bestFit="1" customWidth="1"/>
    <col min="13570" max="13570" width="16.625" style="34" customWidth="1"/>
    <col min="13571" max="13571" width="16.875" style="34" customWidth="1"/>
    <col min="13572" max="13572" width="12.5" style="34" customWidth="1"/>
    <col min="13573" max="13573" width="14.125" style="34" customWidth="1"/>
    <col min="13574" max="13574" width="15.875" style="34" bestFit="1" customWidth="1"/>
    <col min="13575" max="13575" width="10.125" style="34" customWidth="1"/>
    <col min="13576" max="13576" width="15.875" style="34" bestFit="1" customWidth="1"/>
    <col min="13577" max="13823" width="11" style="34"/>
    <col min="13824" max="13824" width="5.375" style="34" customWidth="1"/>
    <col min="13825" max="13825" width="31" style="34" bestFit="1" customWidth="1"/>
    <col min="13826" max="13826" width="16.625" style="34" customWidth="1"/>
    <col min="13827" max="13827" width="16.875" style="34" customWidth="1"/>
    <col min="13828" max="13828" width="12.5" style="34" customWidth="1"/>
    <col min="13829" max="13829" width="14.125" style="34" customWidth="1"/>
    <col min="13830" max="13830" width="15.875" style="34" bestFit="1" customWidth="1"/>
    <col min="13831" max="13831" width="10.125" style="34" customWidth="1"/>
    <col min="13832" max="13832" width="15.875" style="34" bestFit="1" customWidth="1"/>
    <col min="13833" max="14079" width="11" style="34"/>
    <col min="14080" max="14080" width="5.375" style="34" customWidth="1"/>
    <col min="14081" max="14081" width="31" style="34" bestFit="1" customWidth="1"/>
    <col min="14082" max="14082" width="16.625" style="34" customWidth="1"/>
    <col min="14083" max="14083" width="16.875" style="34" customWidth="1"/>
    <col min="14084" max="14084" width="12.5" style="34" customWidth="1"/>
    <col min="14085" max="14085" width="14.125" style="34" customWidth="1"/>
    <col min="14086" max="14086" width="15.875" style="34" bestFit="1" customWidth="1"/>
    <col min="14087" max="14087" width="10.125" style="34" customWidth="1"/>
    <col min="14088" max="14088" width="15.875" style="34" bestFit="1" customWidth="1"/>
    <col min="14089" max="14335" width="11" style="34"/>
    <col min="14336" max="14336" width="5.375" style="34" customWidth="1"/>
    <col min="14337" max="14337" width="31" style="34" bestFit="1" customWidth="1"/>
    <col min="14338" max="14338" width="16.625" style="34" customWidth="1"/>
    <col min="14339" max="14339" width="16.875" style="34" customWidth="1"/>
    <col min="14340" max="14340" width="12.5" style="34" customWidth="1"/>
    <col min="14341" max="14341" width="14.125" style="34" customWidth="1"/>
    <col min="14342" max="14342" width="15.875" style="34" bestFit="1" customWidth="1"/>
    <col min="14343" max="14343" width="10.125" style="34" customWidth="1"/>
    <col min="14344" max="14344" width="15.875" style="34" bestFit="1" customWidth="1"/>
    <col min="14345" max="14591" width="11" style="34"/>
    <col min="14592" max="14592" width="5.375" style="34" customWidth="1"/>
    <col min="14593" max="14593" width="31" style="34" bestFit="1" customWidth="1"/>
    <col min="14594" max="14594" width="16.625" style="34" customWidth="1"/>
    <col min="14595" max="14595" width="16.875" style="34" customWidth="1"/>
    <col min="14596" max="14596" width="12.5" style="34" customWidth="1"/>
    <col min="14597" max="14597" width="14.125" style="34" customWidth="1"/>
    <col min="14598" max="14598" width="15.875" style="34" bestFit="1" customWidth="1"/>
    <col min="14599" max="14599" width="10.125" style="34" customWidth="1"/>
    <col min="14600" max="14600" width="15.875" style="34" bestFit="1" customWidth="1"/>
    <col min="14601" max="14847" width="11" style="34"/>
    <col min="14848" max="14848" width="5.375" style="34" customWidth="1"/>
    <col min="14849" max="14849" width="31" style="34" bestFit="1" customWidth="1"/>
    <col min="14850" max="14850" width="16.625" style="34" customWidth="1"/>
    <col min="14851" max="14851" width="16.875" style="34" customWidth="1"/>
    <col min="14852" max="14852" width="12.5" style="34" customWidth="1"/>
    <col min="14853" max="14853" width="14.125" style="34" customWidth="1"/>
    <col min="14854" max="14854" width="15.875" style="34" bestFit="1" customWidth="1"/>
    <col min="14855" max="14855" width="10.125" style="34" customWidth="1"/>
    <col min="14856" max="14856" width="15.875" style="34" bestFit="1" customWidth="1"/>
    <col min="14857" max="15103" width="11" style="34"/>
    <col min="15104" max="15104" width="5.375" style="34" customWidth="1"/>
    <col min="15105" max="15105" width="31" style="34" bestFit="1" customWidth="1"/>
    <col min="15106" max="15106" width="16.625" style="34" customWidth="1"/>
    <col min="15107" max="15107" width="16.875" style="34" customWidth="1"/>
    <col min="15108" max="15108" width="12.5" style="34" customWidth="1"/>
    <col min="15109" max="15109" width="14.125" style="34" customWidth="1"/>
    <col min="15110" max="15110" width="15.875" style="34" bestFit="1" customWidth="1"/>
    <col min="15111" max="15111" width="10.125" style="34" customWidth="1"/>
    <col min="15112" max="15112" width="15.875" style="34" bestFit="1" customWidth="1"/>
    <col min="15113" max="15359" width="11" style="34"/>
    <col min="15360" max="15360" width="5.375" style="34" customWidth="1"/>
    <col min="15361" max="15361" width="31" style="34" bestFit="1" customWidth="1"/>
    <col min="15362" max="15362" width="16.625" style="34" customWidth="1"/>
    <col min="15363" max="15363" width="16.875" style="34" customWidth="1"/>
    <col min="15364" max="15364" width="12.5" style="34" customWidth="1"/>
    <col min="15365" max="15365" width="14.125" style="34" customWidth="1"/>
    <col min="15366" max="15366" width="15.875" style="34" bestFit="1" customWidth="1"/>
    <col min="15367" max="15367" width="10.125" style="34" customWidth="1"/>
    <col min="15368" max="15368" width="15.875" style="34" bestFit="1" customWidth="1"/>
    <col min="15369" max="15615" width="11" style="34"/>
    <col min="15616" max="15616" width="5.375" style="34" customWidth="1"/>
    <col min="15617" max="15617" width="31" style="34" bestFit="1" customWidth="1"/>
    <col min="15618" max="15618" width="16.625" style="34" customWidth="1"/>
    <col min="15619" max="15619" width="16.875" style="34" customWidth="1"/>
    <col min="15620" max="15620" width="12.5" style="34" customWidth="1"/>
    <col min="15621" max="15621" width="14.125" style="34" customWidth="1"/>
    <col min="15622" max="15622" width="15.875" style="34" bestFit="1" customWidth="1"/>
    <col min="15623" max="15623" width="10.125" style="34" customWidth="1"/>
    <col min="15624" max="15624" width="15.875" style="34" bestFit="1" customWidth="1"/>
    <col min="15625" max="15871" width="11" style="34"/>
    <col min="15872" max="15872" width="5.375" style="34" customWidth="1"/>
    <col min="15873" max="15873" width="31" style="34" bestFit="1" customWidth="1"/>
    <col min="15874" max="15874" width="16.625" style="34" customWidth="1"/>
    <col min="15875" max="15875" width="16.875" style="34" customWidth="1"/>
    <col min="15876" max="15876" width="12.5" style="34" customWidth="1"/>
    <col min="15877" max="15877" width="14.125" style="34" customWidth="1"/>
    <col min="15878" max="15878" width="15.875" style="34" bestFit="1" customWidth="1"/>
    <col min="15879" max="15879" width="10.125" style="34" customWidth="1"/>
    <col min="15880" max="15880" width="15.875" style="34" bestFit="1" customWidth="1"/>
    <col min="15881" max="16127" width="11" style="34"/>
    <col min="16128" max="16128" width="5.375" style="34" customWidth="1"/>
    <col min="16129" max="16129" width="31" style="34" bestFit="1" customWidth="1"/>
    <col min="16130" max="16130" width="16.625" style="34" customWidth="1"/>
    <col min="16131" max="16131" width="16.875" style="34" customWidth="1"/>
    <col min="16132" max="16132" width="12.5" style="34" customWidth="1"/>
    <col min="16133" max="16133" width="14.125" style="34" customWidth="1"/>
    <col min="16134" max="16134" width="15.875" style="34" bestFit="1" customWidth="1"/>
    <col min="16135" max="16135" width="10.125" style="34" customWidth="1"/>
    <col min="16136" max="16136" width="15.875" style="34" bestFit="1" customWidth="1"/>
    <col min="16137" max="16384" width="11" style="34"/>
  </cols>
  <sheetData>
    <row r="2" spans="2:8">
      <c r="B2" s="57" t="s">
        <v>22</v>
      </c>
      <c r="C2" s="58"/>
      <c r="D2" s="58"/>
      <c r="E2" s="58"/>
      <c r="F2" s="58"/>
      <c r="G2" s="59"/>
    </row>
    <row r="3" spans="2:8">
      <c r="B3" s="61" t="s">
        <v>19</v>
      </c>
      <c r="C3" s="62"/>
      <c r="D3" s="62"/>
      <c r="E3" s="62"/>
      <c r="F3" s="62"/>
      <c r="G3" s="63"/>
    </row>
    <row r="4" spans="2:8">
      <c r="B4" s="61" t="s">
        <v>20</v>
      </c>
      <c r="C4" s="62"/>
      <c r="D4" s="62"/>
      <c r="E4" s="62"/>
      <c r="F4" s="62"/>
      <c r="G4" s="63"/>
    </row>
    <row r="5" spans="2:8">
      <c r="B5" s="64" t="s">
        <v>93</v>
      </c>
      <c r="C5" s="65"/>
      <c r="D5" s="65"/>
      <c r="E5" s="65"/>
      <c r="F5" s="65"/>
      <c r="G5" s="66"/>
    </row>
    <row r="6" spans="2:8">
      <c r="B6" s="90" t="s">
        <v>28</v>
      </c>
      <c r="C6" s="91"/>
      <c r="D6" s="91"/>
      <c r="E6" s="91"/>
      <c r="F6" s="91"/>
      <c r="G6" s="92"/>
    </row>
    <row r="7" spans="2:8" ht="26.25" customHeight="1">
      <c r="B7" s="93" t="s">
        <v>54</v>
      </c>
      <c r="C7" s="93" t="s">
        <v>55</v>
      </c>
      <c r="D7" s="93" t="s">
        <v>56</v>
      </c>
      <c r="E7" s="93" t="s">
        <v>57</v>
      </c>
      <c r="F7" s="93" t="s">
        <v>58</v>
      </c>
      <c r="G7" s="93" t="s">
        <v>94</v>
      </c>
    </row>
    <row r="8" spans="2:8">
      <c r="B8" s="133" t="s">
        <v>95</v>
      </c>
      <c r="C8" s="98">
        <f>SUM(C9:C14)</f>
        <v>513611112</v>
      </c>
      <c r="D8" s="98">
        <f>SUM(D9:D14)</f>
        <v>12322663.34</v>
      </c>
      <c r="E8" s="98">
        <f>SUM(E9:E14)</f>
        <v>0</v>
      </c>
      <c r="F8" s="98">
        <f>SUM(F9:F14)</f>
        <v>0</v>
      </c>
      <c r="G8" s="99">
        <f t="shared" ref="G8:G14" si="0">+SUM(C8:F8)</f>
        <v>525933775.33999997</v>
      </c>
      <c r="H8" s="100"/>
    </row>
    <row r="9" spans="2:8" ht="15" customHeight="1">
      <c r="B9" s="134" t="s">
        <v>96</v>
      </c>
      <c r="C9" s="135">
        <v>90000000</v>
      </c>
      <c r="D9" s="135">
        <v>1751100.01</v>
      </c>
      <c r="E9" s="135">
        <v>0</v>
      </c>
      <c r="F9" s="135">
        <v>0</v>
      </c>
      <c r="G9" s="136">
        <f t="shared" si="0"/>
        <v>91751100.010000005</v>
      </c>
    </row>
    <row r="10" spans="2:8" ht="15" customHeight="1">
      <c r="B10" s="137" t="s">
        <v>97</v>
      </c>
      <c r="C10" s="135">
        <v>111111112</v>
      </c>
      <c r="D10" s="135">
        <v>2578271.66</v>
      </c>
      <c r="E10" s="135">
        <v>0</v>
      </c>
      <c r="F10" s="135">
        <v>0</v>
      </c>
      <c r="G10" s="136">
        <f t="shared" si="0"/>
        <v>113689383.66</v>
      </c>
    </row>
    <row r="11" spans="2:8" ht="15" customHeight="1">
      <c r="B11" s="134" t="s">
        <v>98</v>
      </c>
      <c r="C11" s="135">
        <v>75000000</v>
      </c>
      <c r="D11" s="135">
        <v>1410500.01</v>
      </c>
      <c r="E11" s="135">
        <v>0</v>
      </c>
      <c r="F11" s="135">
        <v>0</v>
      </c>
      <c r="G11" s="136">
        <f t="shared" si="0"/>
        <v>76410500.010000005</v>
      </c>
    </row>
    <row r="12" spans="2:8" ht="15" customHeight="1">
      <c r="B12" s="134" t="s">
        <v>99</v>
      </c>
      <c r="C12" s="135">
        <v>18750000</v>
      </c>
      <c r="D12" s="135">
        <v>435083.33</v>
      </c>
      <c r="E12" s="135">
        <v>0</v>
      </c>
      <c r="F12" s="135">
        <v>0</v>
      </c>
      <c r="G12" s="136">
        <f t="shared" si="0"/>
        <v>19185083.329999998</v>
      </c>
    </row>
    <row r="13" spans="2:8" ht="15" customHeight="1">
      <c r="B13" s="134" t="s">
        <v>100</v>
      </c>
      <c r="C13" s="135">
        <v>68750000</v>
      </c>
      <c r="D13" s="135">
        <v>1598819.45</v>
      </c>
      <c r="E13" s="135">
        <v>0</v>
      </c>
      <c r="F13" s="135">
        <v>0</v>
      </c>
      <c r="G13" s="136">
        <f t="shared" si="0"/>
        <v>70348819.450000003</v>
      </c>
    </row>
    <row r="14" spans="2:8" ht="15" customHeight="1">
      <c r="B14" s="134" t="s">
        <v>101</v>
      </c>
      <c r="C14" s="135">
        <v>150000000</v>
      </c>
      <c r="D14" s="135">
        <v>4548888.88</v>
      </c>
      <c r="E14" s="135">
        <v>0</v>
      </c>
      <c r="F14" s="135">
        <v>0</v>
      </c>
      <c r="G14" s="136">
        <f t="shared" si="0"/>
        <v>154548888.88</v>
      </c>
    </row>
    <row r="15" spans="2:8">
      <c r="B15" s="138" t="s">
        <v>72</v>
      </c>
      <c r="C15" s="139">
        <f>SUM(C9:C14)</f>
        <v>513611112</v>
      </c>
      <c r="D15" s="139">
        <f>SUM(D9:D14)</f>
        <v>12322663.34</v>
      </c>
      <c r="E15" s="139">
        <f>SUM(E9:E14)</f>
        <v>0</v>
      </c>
      <c r="F15" s="139">
        <f>SUM(F9:F14)</f>
        <v>0</v>
      </c>
      <c r="G15" s="139">
        <f>SUM(G9:G14)</f>
        <v>525933775.33999997</v>
      </c>
    </row>
  </sheetData>
  <mergeCells count="5">
    <mergeCell ref="B2:G2"/>
    <mergeCell ref="B3:G3"/>
    <mergeCell ref="B4:G4"/>
    <mergeCell ref="B5:G5"/>
    <mergeCell ref="B6:G6"/>
  </mergeCells>
  <pageMargins left="0.7" right="0.7" top="0.75" bottom="0.75" header="0.3" footer="0.3"/>
  <pageSetup scale="60"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6AFEE-C7B6-4C3D-A14B-E7AFD663CE7E}">
  <dimension ref="A2:G37"/>
  <sheetViews>
    <sheetView showGridLines="0" zoomScaleNormal="100" zoomScaleSheetLayoutView="100" workbookViewId="0">
      <selection activeCell="A39" sqref="A39:XFD39"/>
    </sheetView>
  </sheetViews>
  <sheetFormatPr baseColWidth="10" defaultRowHeight="15"/>
  <cols>
    <col min="1" max="1" width="5" style="34" customWidth="1"/>
    <col min="2" max="2" width="22.25" style="34" customWidth="1"/>
    <col min="3" max="5" width="16" style="34" bestFit="1" customWidth="1"/>
    <col min="6" max="6" width="32" style="34" customWidth="1"/>
    <col min="7" max="256" width="11" style="34"/>
    <col min="257" max="257" width="5" style="34" customWidth="1"/>
    <col min="258" max="258" width="22.25" style="34" customWidth="1"/>
    <col min="259" max="259" width="15.5" style="34" bestFit="1" customWidth="1"/>
    <col min="260" max="260" width="15.125" style="34" bestFit="1" customWidth="1"/>
    <col min="261" max="261" width="14.75" style="34" customWidth="1"/>
    <col min="262" max="262" width="32" style="34" customWidth="1"/>
    <col min="263" max="512" width="11" style="34"/>
    <col min="513" max="513" width="5" style="34" customWidth="1"/>
    <col min="514" max="514" width="22.25" style="34" customWidth="1"/>
    <col min="515" max="515" width="15.5" style="34" bestFit="1" customWidth="1"/>
    <col min="516" max="516" width="15.125" style="34" bestFit="1" customWidth="1"/>
    <col min="517" max="517" width="14.75" style="34" customWidth="1"/>
    <col min="518" max="518" width="32" style="34" customWidth="1"/>
    <col min="519" max="768" width="11" style="34"/>
    <col min="769" max="769" width="5" style="34" customWidth="1"/>
    <col min="770" max="770" width="22.25" style="34" customWidth="1"/>
    <col min="771" max="771" width="15.5" style="34" bestFit="1" customWidth="1"/>
    <col min="772" max="772" width="15.125" style="34" bestFit="1" customWidth="1"/>
    <col min="773" max="773" width="14.75" style="34" customWidth="1"/>
    <col min="774" max="774" width="32" style="34" customWidth="1"/>
    <col min="775" max="1024" width="11" style="34"/>
    <col min="1025" max="1025" width="5" style="34" customWidth="1"/>
    <col min="1026" max="1026" width="22.25" style="34" customWidth="1"/>
    <col min="1027" max="1027" width="15.5" style="34" bestFit="1" customWidth="1"/>
    <col min="1028" max="1028" width="15.125" style="34" bestFit="1" customWidth="1"/>
    <col min="1029" max="1029" width="14.75" style="34" customWidth="1"/>
    <col min="1030" max="1030" width="32" style="34" customWidth="1"/>
    <col min="1031" max="1280" width="11" style="34"/>
    <col min="1281" max="1281" width="5" style="34" customWidth="1"/>
    <col min="1282" max="1282" width="22.25" style="34" customWidth="1"/>
    <col min="1283" max="1283" width="15.5" style="34" bestFit="1" customWidth="1"/>
    <col min="1284" max="1284" width="15.125" style="34" bestFit="1" customWidth="1"/>
    <col min="1285" max="1285" width="14.75" style="34" customWidth="1"/>
    <col min="1286" max="1286" width="32" style="34" customWidth="1"/>
    <col min="1287" max="1536" width="11" style="34"/>
    <col min="1537" max="1537" width="5" style="34" customWidth="1"/>
    <col min="1538" max="1538" width="22.25" style="34" customWidth="1"/>
    <col min="1539" max="1539" width="15.5" style="34" bestFit="1" customWidth="1"/>
    <col min="1540" max="1540" width="15.125" style="34" bestFit="1" customWidth="1"/>
    <col min="1541" max="1541" width="14.75" style="34" customWidth="1"/>
    <col min="1542" max="1542" width="32" style="34" customWidth="1"/>
    <col min="1543" max="1792" width="11" style="34"/>
    <col min="1793" max="1793" width="5" style="34" customWidth="1"/>
    <col min="1794" max="1794" width="22.25" style="34" customWidth="1"/>
    <col min="1795" max="1795" width="15.5" style="34" bestFit="1" customWidth="1"/>
    <col min="1796" max="1796" width="15.125" style="34" bestFit="1" customWidth="1"/>
    <col min="1797" max="1797" width="14.75" style="34" customWidth="1"/>
    <col min="1798" max="1798" width="32" style="34" customWidth="1"/>
    <col min="1799" max="2048" width="11" style="34"/>
    <col min="2049" max="2049" width="5" style="34" customWidth="1"/>
    <col min="2050" max="2050" width="22.25" style="34" customWidth="1"/>
    <col min="2051" max="2051" width="15.5" style="34" bestFit="1" customWidth="1"/>
    <col min="2052" max="2052" width="15.125" style="34" bestFit="1" customWidth="1"/>
    <col min="2053" max="2053" width="14.75" style="34" customWidth="1"/>
    <col min="2054" max="2054" width="32" style="34" customWidth="1"/>
    <col min="2055" max="2304" width="11" style="34"/>
    <col min="2305" max="2305" width="5" style="34" customWidth="1"/>
    <col min="2306" max="2306" width="22.25" style="34" customWidth="1"/>
    <col min="2307" max="2307" width="15.5" style="34" bestFit="1" customWidth="1"/>
    <col min="2308" max="2308" width="15.125" style="34" bestFit="1" customWidth="1"/>
    <col min="2309" max="2309" width="14.75" style="34" customWidth="1"/>
    <col min="2310" max="2310" width="32" style="34" customWidth="1"/>
    <col min="2311" max="2560" width="11" style="34"/>
    <col min="2561" max="2561" width="5" style="34" customWidth="1"/>
    <col min="2562" max="2562" width="22.25" style="34" customWidth="1"/>
    <col min="2563" max="2563" width="15.5" style="34" bestFit="1" customWidth="1"/>
    <col min="2564" max="2564" width="15.125" style="34" bestFit="1" customWidth="1"/>
    <col min="2565" max="2565" width="14.75" style="34" customWidth="1"/>
    <col min="2566" max="2566" width="32" style="34" customWidth="1"/>
    <col min="2567" max="2816" width="11" style="34"/>
    <col min="2817" max="2817" width="5" style="34" customWidth="1"/>
    <col min="2818" max="2818" width="22.25" style="34" customWidth="1"/>
    <col min="2819" max="2819" width="15.5" style="34" bestFit="1" customWidth="1"/>
    <col min="2820" max="2820" width="15.125" style="34" bestFit="1" customWidth="1"/>
    <col min="2821" max="2821" width="14.75" style="34" customWidth="1"/>
    <col min="2822" max="2822" width="32" style="34" customWidth="1"/>
    <col min="2823" max="3072" width="11" style="34"/>
    <col min="3073" max="3073" width="5" style="34" customWidth="1"/>
    <col min="3074" max="3074" width="22.25" style="34" customWidth="1"/>
    <col min="3075" max="3075" width="15.5" style="34" bestFit="1" customWidth="1"/>
    <col min="3076" max="3076" width="15.125" style="34" bestFit="1" customWidth="1"/>
    <col min="3077" max="3077" width="14.75" style="34" customWidth="1"/>
    <col min="3078" max="3078" width="32" style="34" customWidth="1"/>
    <col min="3079" max="3328" width="11" style="34"/>
    <col min="3329" max="3329" width="5" style="34" customWidth="1"/>
    <col min="3330" max="3330" width="22.25" style="34" customWidth="1"/>
    <col min="3331" max="3331" width="15.5" style="34" bestFit="1" customWidth="1"/>
    <col min="3332" max="3332" width="15.125" style="34" bestFit="1" customWidth="1"/>
    <col min="3333" max="3333" width="14.75" style="34" customWidth="1"/>
    <col min="3334" max="3334" width="32" style="34" customWidth="1"/>
    <col min="3335" max="3584" width="11" style="34"/>
    <col min="3585" max="3585" width="5" style="34" customWidth="1"/>
    <col min="3586" max="3586" width="22.25" style="34" customWidth="1"/>
    <col min="3587" max="3587" width="15.5" style="34" bestFit="1" customWidth="1"/>
    <col min="3588" max="3588" width="15.125" style="34" bestFit="1" customWidth="1"/>
    <col min="3589" max="3589" width="14.75" style="34" customWidth="1"/>
    <col min="3590" max="3590" width="32" style="34" customWidth="1"/>
    <col min="3591" max="3840" width="11" style="34"/>
    <col min="3841" max="3841" width="5" style="34" customWidth="1"/>
    <col min="3842" max="3842" width="22.25" style="34" customWidth="1"/>
    <col min="3843" max="3843" width="15.5" style="34" bestFit="1" customWidth="1"/>
    <col min="3844" max="3844" width="15.125" style="34" bestFit="1" customWidth="1"/>
    <col min="3845" max="3845" width="14.75" style="34" customWidth="1"/>
    <col min="3846" max="3846" width="32" style="34" customWidth="1"/>
    <col min="3847" max="4096" width="11" style="34"/>
    <col min="4097" max="4097" width="5" style="34" customWidth="1"/>
    <col min="4098" max="4098" width="22.25" style="34" customWidth="1"/>
    <col min="4099" max="4099" width="15.5" style="34" bestFit="1" customWidth="1"/>
    <col min="4100" max="4100" width="15.125" style="34" bestFit="1" customWidth="1"/>
    <col min="4101" max="4101" width="14.75" style="34" customWidth="1"/>
    <col min="4102" max="4102" width="32" style="34" customWidth="1"/>
    <col min="4103" max="4352" width="11" style="34"/>
    <col min="4353" max="4353" width="5" style="34" customWidth="1"/>
    <col min="4354" max="4354" width="22.25" style="34" customWidth="1"/>
    <col min="4355" max="4355" width="15.5" style="34" bestFit="1" customWidth="1"/>
    <col min="4356" max="4356" width="15.125" style="34" bestFit="1" customWidth="1"/>
    <col min="4357" max="4357" width="14.75" style="34" customWidth="1"/>
    <col min="4358" max="4358" width="32" style="34" customWidth="1"/>
    <col min="4359" max="4608" width="11" style="34"/>
    <col min="4609" max="4609" width="5" style="34" customWidth="1"/>
    <col min="4610" max="4610" width="22.25" style="34" customWidth="1"/>
    <col min="4611" max="4611" width="15.5" style="34" bestFit="1" customWidth="1"/>
    <col min="4612" max="4612" width="15.125" style="34" bestFit="1" customWidth="1"/>
    <col min="4613" max="4613" width="14.75" style="34" customWidth="1"/>
    <col min="4614" max="4614" width="32" style="34" customWidth="1"/>
    <col min="4615" max="4864" width="11" style="34"/>
    <col min="4865" max="4865" width="5" style="34" customWidth="1"/>
    <col min="4866" max="4866" width="22.25" style="34" customWidth="1"/>
    <col min="4867" max="4867" width="15.5" style="34" bestFit="1" customWidth="1"/>
    <col min="4868" max="4868" width="15.125" style="34" bestFit="1" customWidth="1"/>
    <col min="4869" max="4869" width="14.75" style="34" customWidth="1"/>
    <col min="4870" max="4870" width="32" style="34" customWidth="1"/>
    <col min="4871" max="5120" width="11" style="34"/>
    <col min="5121" max="5121" width="5" style="34" customWidth="1"/>
    <col min="5122" max="5122" width="22.25" style="34" customWidth="1"/>
    <col min="5123" max="5123" width="15.5" style="34" bestFit="1" customWidth="1"/>
    <col min="5124" max="5124" width="15.125" style="34" bestFit="1" customWidth="1"/>
    <col min="5125" max="5125" width="14.75" style="34" customWidth="1"/>
    <col min="5126" max="5126" width="32" style="34" customWidth="1"/>
    <col min="5127" max="5376" width="11" style="34"/>
    <col min="5377" max="5377" width="5" style="34" customWidth="1"/>
    <col min="5378" max="5378" width="22.25" style="34" customWidth="1"/>
    <col min="5379" max="5379" width="15.5" style="34" bestFit="1" customWidth="1"/>
    <col min="5380" max="5380" width="15.125" style="34" bestFit="1" customWidth="1"/>
    <col min="5381" max="5381" width="14.75" style="34" customWidth="1"/>
    <col min="5382" max="5382" width="32" style="34" customWidth="1"/>
    <col min="5383" max="5632" width="11" style="34"/>
    <col min="5633" max="5633" width="5" style="34" customWidth="1"/>
    <col min="5634" max="5634" width="22.25" style="34" customWidth="1"/>
    <col min="5635" max="5635" width="15.5" style="34" bestFit="1" customWidth="1"/>
    <col min="5636" max="5636" width="15.125" style="34" bestFit="1" customWidth="1"/>
    <col min="5637" max="5637" width="14.75" style="34" customWidth="1"/>
    <col min="5638" max="5638" width="32" style="34" customWidth="1"/>
    <col min="5639" max="5888" width="11" style="34"/>
    <col min="5889" max="5889" width="5" style="34" customWidth="1"/>
    <col min="5890" max="5890" width="22.25" style="34" customWidth="1"/>
    <col min="5891" max="5891" width="15.5" style="34" bestFit="1" customWidth="1"/>
    <col min="5892" max="5892" width="15.125" style="34" bestFit="1" customWidth="1"/>
    <col min="5893" max="5893" width="14.75" style="34" customWidth="1"/>
    <col min="5894" max="5894" width="32" style="34" customWidth="1"/>
    <col min="5895" max="6144" width="11" style="34"/>
    <col min="6145" max="6145" width="5" style="34" customWidth="1"/>
    <col min="6146" max="6146" width="22.25" style="34" customWidth="1"/>
    <col min="6147" max="6147" width="15.5" style="34" bestFit="1" customWidth="1"/>
    <col min="6148" max="6148" width="15.125" style="34" bestFit="1" customWidth="1"/>
    <col min="6149" max="6149" width="14.75" style="34" customWidth="1"/>
    <col min="6150" max="6150" width="32" style="34" customWidth="1"/>
    <col min="6151" max="6400" width="11" style="34"/>
    <col min="6401" max="6401" width="5" style="34" customWidth="1"/>
    <col min="6402" max="6402" width="22.25" style="34" customWidth="1"/>
    <col min="6403" max="6403" width="15.5" style="34" bestFit="1" customWidth="1"/>
    <col min="6404" max="6404" width="15.125" style="34" bestFit="1" customWidth="1"/>
    <col min="6405" max="6405" width="14.75" style="34" customWidth="1"/>
    <col min="6406" max="6406" width="32" style="34" customWidth="1"/>
    <col min="6407" max="6656" width="11" style="34"/>
    <col min="6657" max="6657" width="5" style="34" customWidth="1"/>
    <col min="6658" max="6658" width="22.25" style="34" customWidth="1"/>
    <col min="6659" max="6659" width="15.5" style="34" bestFit="1" customWidth="1"/>
    <col min="6660" max="6660" width="15.125" style="34" bestFit="1" customWidth="1"/>
    <col min="6661" max="6661" width="14.75" style="34" customWidth="1"/>
    <col min="6662" max="6662" width="32" style="34" customWidth="1"/>
    <col min="6663" max="6912" width="11" style="34"/>
    <col min="6913" max="6913" width="5" style="34" customWidth="1"/>
    <col min="6914" max="6914" width="22.25" style="34" customWidth="1"/>
    <col min="6915" max="6915" width="15.5" style="34" bestFit="1" customWidth="1"/>
    <col min="6916" max="6916" width="15.125" style="34" bestFit="1" customWidth="1"/>
    <col min="6917" max="6917" width="14.75" style="34" customWidth="1"/>
    <col min="6918" max="6918" width="32" style="34" customWidth="1"/>
    <col min="6919" max="7168" width="11" style="34"/>
    <col min="7169" max="7169" width="5" style="34" customWidth="1"/>
    <col min="7170" max="7170" width="22.25" style="34" customWidth="1"/>
    <col min="7171" max="7171" width="15.5" style="34" bestFit="1" customWidth="1"/>
    <col min="7172" max="7172" width="15.125" style="34" bestFit="1" customWidth="1"/>
    <col min="7173" max="7173" width="14.75" style="34" customWidth="1"/>
    <col min="7174" max="7174" width="32" style="34" customWidth="1"/>
    <col min="7175" max="7424" width="11" style="34"/>
    <col min="7425" max="7425" width="5" style="34" customWidth="1"/>
    <col min="7426" max="7426" width="22.25" style="34" customWidth="1"/>
    <col min="7427" max="7427" width="15.5" style="34" bestFit="1" customWidth="1"/>
    <col min="7428" max="7428" width="15.125" style="34" bestFit="1" customWidth="1"/>
    <col min="7429" max="7429" width="14.75" style="34" customWidth="1"/>
    <col min="7430" max="7430" width="32" style="34" customWidth="1"/>
    <col min="7431" max="7680" width="11" style="34"/>
    <col min="7681" max="7681" width="5" style="34" customWidth="1"/>
    <col min="7682" max="7682" width="22.25" style="34" customWidth="1"/>
    <col min="7683" max="7683" width="15.5" style="34" bestFit="1" customWidth="1"/>
    <col min="7684" max="7684" width="15.125" style="34" bestFit="1" customWidth="1"/>
    <col min="7685" max="7685" width="14.75" style="34" customWidth="1"/>
    <col min="7686" max="7686" width="32" style="34" customWidth="1"/>
    <col min="7687" max="7936" width="11" style="34"/>
    <col min="7937" max="7937" width="5" style="34" customWidth="1"/>
    <col min="7938" max="7938" width="22.25" style="34" customWidth="1"/>
    <col min="7939" max="7939" width="15.5" style="34" bestFit="1" customWidth="1"/>
    <col min="7940" max="7940" width="15.125" style="34" bestFit="1" customWidth="1"/>
    <col min="7941" max="7941" width="14.75" style="34" customWidth="1"/>
    <col min="7942" max="7942" width="32" style="34" customWidth="1"/>
    <col min="7943" max="8192" width="11" style="34"/>
    <col min="8193" max="8193" width="5" style="34" customWidth="1"/>
    <col min="8194" max="8194" width="22.25" style="34" customWidth="1"/>
    <col min="8195" max="8195" width="15.5" style="34" bestFit="1" customWidth="1"/>
    <col min="8196" max="8196" width="15.125" style="34" bestFit="1" customWidth="1"/>
    <col min="8197" max="8197" width="14.75" style="34" customWidth="1"/>
    <col min="8198" max="8198" width="32" style="34" customWidth="1"/>
    <col min="8199" max="8448" width="11" style="34"/>
    <col min="8449" max="8449" width="5" style="34" customWidth="1"/>
    <col min="8450" max="8450" width="22.25" style="34" customWidth="1"/>
    <col min="8451" max="8451" width="15.5" style="34" bestFit="1" customWidth="1"/>
    <col min="8452" max="8452" width="15.125" style="34" bestFit="1" customWidth="1"/>
    <col min="8453" max="8453" width="14.75" style="34" customWidth="1"/>
    <col min="8454" max="8454" width="32" style="34" customWidth="1"/>
    <col min="8455" max="8704" width="11" style="34"/>
    <col min="8705" max="8705" width="5" style="34" customWidth="1"/>
    <col min="8706" max="8706" width="22.25" style="34" customWidth="1"/>
    <col min="8707" max="8707" width="15.5" style="34" bestFit="1" customWidth="1"/>
    <col min="8708" max="8708" width="15.125" style="34" bestFit="1" customWidth="1"/>
    <col min="8709" max="8709" width="14.75" style="34" customWidth="1"/>
    <col min="8710" max="8710" width="32" style="34" customWidth="1"/>
    <col min="8711" max="8960" width="11" style="34"/>
    <col min="8961" max="8961" width="5" style="34" customWidth="1"/>
    <col min="8962" max="8962" width="22.25" style="34" customWidth="1"/>
    <col min="8963" max="8963" width="15.5" style="34" bestFit="1" customWidth="1"/>
    <col min="8964" max="8964" width="15.125" style="34" bestFit="1" customWidth="1"/>
    <col min="8965" max="8965" width="14.75" style="34" customWidth="1"/>
    <col min="8966" max="8966" width="32" style="34" customWidth="1"/>
    <col min="8967" max="9216" width="11" style="34"/>
    <col min="9217" max="9217" width="5" style="34" customWidth="1"/>
    <col min="9218" max="9218" width="22.25" style="34" customWidth="1"/>
    <col min="9219" max="9219" width="15.5" style="34" bestFit="1" customWidth="1"/>
    <col min="9220" max="9220" width="15.125" style="34" bestFit="1" customWidth="1"/>
    <col min="9221" max="9221" width="14.75" style="34" customWidth="1"/>
    <col min="9222" max="9222" width="32" style="34" customWidth="1"/>
    <col min="9223" max="9472" width="11" style="34"/>
    <col min="9473" max="9473" width="5" style="34" customWidth="1"/>
    <col min="9474" max="9474" width="22.25" style="34" customWidth="1"/>
    <col min="9475" max="9475" width="15.5" style="34" bestFit="1" customWidth="1"/>
    <col min="9476" max="9476" width="15.125" style="34" bestFit="1" customWidth="1"/>
    <col min="9477" max="9477" width="14.75" style="34" customWidth="1"/>
    <col min="9478" max="9478" width="32" style="34" customWidth="1"/>
    <col min="9479" max="9728" width="11" style="34"/>
    <col min="9729" max="9729" width="5" style="34" customWidth="1"/>
    <col min="9730" max="9730" width="22.25" style="34" customWidth="1"/>
    <col min="9731" max="9731" width="15.5" style="34" bestFit="1" customWidth="1"/>
    <col min="9732" max="9732" width="15.125" style="34" bestFit="1" customWidth="1"/>
    <col min="9733" max="9733" width="14.75" style="34" customWidth="1"/>
    <col min="9734" max="9734" width="32" style="34" customWidth="1"/>
    <col min="9735" max="9984" width="11" style="34"/>
    <col min="9985" max="9985" width="5" style="34" customWidth="1"/>
    <col min="9986" max="9986" width="22.25" style="34" customWidth="1"/>
    <col min="9987" max="9987" width="15.5" style="34" bestFit="1" customWidth="1"/>
    <col min="9988" max="9988" width="15.125" style="34" bestFit="1" customWidth="1"/>
    <col min="9989" max="9989" width="14.75" style="34" customWidth="1"/>
    <col min="9990" max="9990" width="32" style="34" customWidth="1"/>
    <col min="9991" max="10240" width="11" style="34"/>
    <col min="10241" max="10241" width="5" style="34" customWidth="1"/>
    <col min="10242" max="10242" width="22.25" style="34" customWidth="1"/>
    <col min="10243" max="10243" width="15.5" style="34" bestFit="1" customWidth="1"/>
    <col min="10244" max="10244" width="15.125" style="34" bestFit="1" customWidth="1"/>
    <col min="10245" max="10245" width="14.75" style="34" customWidth="1"/>
    <col min="10246" max="10246" width="32" style="34" customWidth="1"/>
    <col min="10247" max="10496" width="11" style="34"/>
    <col min="10497" max="10497" width="5" style="34" customWidth="1"/>
    <col min="10498" max="10498" width="22.25" style="34" customWidth="1"/>
    <col min="10499" max="10499" width="15.5" style="34" bestFit="1" customWidth="1"/>
    <col min="10500" max="10500" width="15.125" style="34" bestFit="1" customWidth="1"/>
    <col min="10501" max="10501" width="14.75" style="34" customWidth="1"/>
    <col min="10502" max="10502" width="32" style="34" customWidth="1"/>
    <col min="10503" max="10752" width="11" style="34"/>
    <col min="10753" max="10753" width="5" style="34" customWidth="1"/>
    <col min="10754" max="10754" width="22.25" style="34" customWidth="1"/>
    <col min="10755" max="10755" width="15.5" style="34" bestFit="1" customWidth="1"/>
    <col min="10756" max="10756" width="15.125" style="34" bestFit="1" customWidth="1"/>
    <col min="10757" max="10757" width="14.75" style="34" customWidth="1"/>
    <col min="10758" max="10758" width="32" style="34" customWidth="1"/>
    <col min="10759" max="11008" width="11" style="34"/>
    <col min="11009" max="11009" width="5" style="34" customWidth="1"/>
    <col min="11010" max="11010" width="22.25" style="34" customWidth="1"/>
    <col min="11011" max="11011" width="15.5" style="34" bestFit="1" customWidth="1"/>
    <col min="11012" max="11012" width="15.125" style="34" bestFit="1" customWidth="1"/>
    <col min="11013" max="11013" width="14.75" style="34" customWidth="1"/>
    <col min="11014" max="11014" width="32" style="34" customWidth="1"/>
    <col min="11015" max="11264" width="11" style="34"/>
    <col min="11265" max="11265" width="5" style="34" customWidth="1"/>
    <col min="11266" max="11266" width="22.25" style="34" customWidth="1"/>
    <col min="11267" max="11267" width="15.5" style="34" bestFit="1" customWidth="1"/>
    <col min="11268" max="11268" width="15.125" style="34" bestFit="1" customWidth="1"/>
    <col min="11269" max="11269" width="14.75" style="34" customWidth="1"/>
    <col min="11270" max="11270" width="32" style="34" customWidth="1"/>
    <col min="11271" max="11520" width="11" style="34"/>
    <col min="11521" max="11521" width="5" style="34" customWidth="1"/>
    <col min="11522" max="11522" width="22.25" style="34" customWidth="1"/>
    <col min="11523" max="11523" width="15.5" style="34" bestFit="1" customWidth="1"/>
    <col min="11524" max="11524" width="15.125" style="34" bestFit="1" customWidth="1"/>
    <col min="11525" max="11525" width="14.75" style="34" customWidth="1"/>
    <col min="11526" max="11526" width="32" style="34" customWidth="1"/>
    <col min="11527" max="11776" width="11" style="34"/>
    <col min="11777" max="11777" width="5" style="34" customWidth="1"/>
    <col min="11778" max="11778" width="22.25" style="34" customWidth="1"/>
    <col min="11779" max="11779" width="15.5" style="34" bestFit="1" customWidth="1"/>
    <col min="11780" max="11780" width="15.125" style="34" bestFit="1" customWidth="1"/>
    <col min="11781" max="11781" width="14.75" style="34" customWidth="1"/>
    <col min="11782" max="11782" width="32" style="34" customWidth="1"/>
    <col min="11783" max="12032" width="11" style="34"/>
    <col min="12033" max="12033" width="5" style="34" customWidth="1"/>
    <col min="12034" max="12034" width="22.25" style="34" customWidth="1"/>
    <col min="12035" max="12035" width="15.5" style="34" bestFit="1" customWidth="1"/>
    <col min="12036" max="12036" width="15.125" style="34" bestFit="1" customWidth="1"/>
    <col min="12037" max="12037" width="14.75" style="34" customWidth="1"/>
    <col min="12038" max="12038" width="32" style="34" customWidth="1"/>
    <col min="12039" max="12288" width="11" style="34"/>
    <col min="12289" max="12289" width="5" style="34" customWidth="1"/>
    <col min="12290" max="12290" width="22.25" style="34" customWidth="1"/>
    <col min="12291" max="12291" width="15.5" style="34" bestFit="1" customWidth="1"/>
    <col min="12292" max="12292" width="15.125" style="34" bestFit="1" customWidth="1"/>
    <col min="12293" max="12293" width="14.75" style="34" customWidth="1"/>
    <col min="12294" max="12294" width="32" style="34" customWidth="1"/>
    <col min="12295" max="12544" width="11" style="34"/>
    <col min="12545" max="12545" width="5" style="34" customWidth="1"/>
    <col min="12546" max="12546" width="22.25" style="34" customWidth="1"/>
    <col min="12547" max="12547" width="15.5" style="34" bestFit="1" customWidth="1"/>
    <col min="12548" max="12548" width="15.125" style="34" bestFit="1" customWidth="1"/>
    <col min="12549" max="12549" width="14.75" style="34" customWidth="1"/>
    <col min="12550" max="12550" width="32" style="34" customWidth="1"/>
    <col min="12551" max="12800" width="11" style="34"/>
    <col min="12801" max="12801" width="5" style="34" customWidth="1"/>
    <col min="12802" max="12802" width="22.25" style="34" customWidth="1"/>
    <col min="12803" max="12803" width="15.5" style="34" bestFit="1" customWidth="1"/>
    <col min="12804" max="12804" width="15.125" style="34" bestFit="1" customWidth="1"/>
    <col min="12805" max="12805" width="14.75" style="34" customWidth="1"/>
    <col min="12806" max="12806" width="32" style="34" customWidth="1"/>
    <col min="12807" max="13056" width="11" style="34"/>
    <col min="13057" max="13057" width="5" style="34" customWidth="1"/>
    <col min="13058" max="13058" width="22.25" style="34" customWidth="1"/>
    <col min="13059" max="13059" width="15.5" style="34" bestFit="1" customWidth="1"/>
    <col min="13060" max="13060" width="15.125" style="34" bestFit="1" customWidth="1"/>
    <col min="13061" max="13061" width="14.75" style="34" customWidth="1"/>
    <col min="13062" max="13062" width="32" style="34" customWidth="1"/>
    <col min="13063" max="13312" width="11" style="34"/>
    <col min="13313" max="13313" width="5" style="34" customWidth="1"/>
    <col min="13314" max="13314" width="22.25" style="34" customWidth="1"/>
    <col min="13315" max="13315" width="15.5" style="34" bestFit="1" customWidth="1"/>
    <col min="13316" max="13316" width="15.125" style="34" bestFit="1" customWidth="1"/>
    <col min="13317" max="13317" width="14.75" style="34" customWidth="1"/>
    <col min="13318" max="13318" width="32" style="34" customWidth="1"/>
    <col min="13319" max="13568" width="11" style="34"/>
    <col min="13569" max="13569" width="5" style="34" customWidth="1"/>
    <col min="13570" max="13570" width="22.25" style="34" customWidth="1"/>
    <col min="13571" max="13571" width="15.5" style="34" bestFit="1" customWidth="1"/>
    <col min="13572" max="13572" width="15.125" style="34" bestFit="1" customWidth="1"/>
    <col min="13573" max="13573" width="14.75" style="34" customWidth="1"/>
    <col min="13574" max="13574" width="32" style="34" customWidth="1"/>
    <col min="13575" max="13824" width="11" style="34"/>
    <col min="13825" max="13825" width="5" style="34" customWidth="1"/>
    <col min="13826" max="13826" width="22.25" style="34" customWidth="1"/>
    <col min="13827" max="13827" width="15.5" style="34" bestFit="1" customWidth="1"/>
    <col min="13828" max="13828" width="15.125" style="34" bestFit="1" customWidth="1"/>
    <col min="13829" max="13829" width="14.75" style="34" customWidth="1"/>
    <col min="13830" max="13830" width="32" style="34" customWidth="1"/>
    <col min="13831" max="14080" width="11" style="34"/>
    <col min="14081" max="14081" width="5" style="34" customWidth="1"/>
    <col min="14082" max="14082" width="22.25" style="34" customWidth="1"/>
    <col min="14083" max="14083" width="15.5" style="34" bestFit="1" customWidth="1"/>
    <col min="14084" max="14084" width="15.125" style="34" bestFit="1" customWidth="1"/>
    <col min="14085" max="14085" width="14.75" style="34" customWidth="1"/>
    <col min="14086" max="14086" width="32" style="34" customWidth="1"/>
    <col min="14087" max="14336" width="11" style="34"/>
    <col min="14337" max="14337" width="5" style="34" customWidth="1"/>
    <col min="14338" max="14338" width="22.25" style="34" customWidth="1"/>
    <col min="14339" max="14339" width="15.5" style="34" bestFit="1" customWidth="1"/>
    <col min="14340" max="14340" width="15.125" style="34" bestFit="1" customWidth="1"/>
    <col min="14341" max="14341" width="14.75" style="34" customWidth="1"/>
    <col min="14342" max="14342" width="32" style="34" customWidth="1"/>
    <col min="14343" max="14592" width="11" style="34"/>
    <col min="14593" max="14593" width="5" style="34" customWidth="1"/>
    <col min="14594" max="14594" width="22.25" style="34" customWidth="1"/>
    <col min="14595" max="14595" width="15.5" style="34" bestFit="1" customWidth="1"/>
    <col min="14596" max="14596" width="15.125" style="34" bestFit="1" customWidth="1"/>
    <col min="14597" max="14597" width="14.75" style="34" customWidth="1"/>
    <col min="14598" max="14598" width="32" style="34" customWidth="1"/>
    <col min="14599" max="14848" width="11" style="34"/>
    <col min="14849" max="14849" width="5" style="34" customWidth="1"/>
    <col min="14850" max="14850" width="22.25" style="34" customWidth="1"/>
    <col min="14851" max="14851" width="15.5" style="34" bestFit="1" customWidth="1"/>
    <col min="14852" max="14852" width="15.125" style="34" bestFit="1" customWidth="1"/>
    <col min="14853" max="14853" width="14.75" style="34" customWidth="1"/>
    <col min="14854" max="14854" width="32" style="34" customWidth="1"/>
    <col min="14855" max="15104" width="11" style="34"/>
    <col min="15105" max="15105" width="5" style="34" customWidth="1"/>
    <col min="15106" max="15106" width="22.25" style="34" customWidth="1"/>
    <col min="15107" max="15107" width="15.5" style="34" bestFit="1" customWidth="1"/>
    <col min="15108" max="15108" width="15.125" style="34" bestFit="1" customWidth="1"/>
    <col min="15109" max="15109" width="14.75" style="34" customWidth="1"/>
    <col min="15110" max="15110" width="32" style="34" customWidth="1"/>
    <col min="15111" max="15360" width="11" style="34"/>
    <col min="15361" max="15361" width="5" style="34" customWidth="1"/>
    <col min="15362" max="15362" width="22.25" style="34" customWidth="1"/>
    <col min="15363" max="15363" width="15.5" style="34" bestFit="1" customWidth="1"/>
    <col min="15364" max="15364" width="15.125" style="34" bestFit="1" customWidth="1"/>
    <col min="15365" max="15365" width="14.75" style="34" customWidth="1"/>
    <col min="15366" max="15366" width="32" style="34" customWidth="1"/>
    <col min="15367" max="15616" width="11" style="34"/>
    <col min="15617" max="15617" width="5" style="34" customWidth="1"/>
    <col min="15618" max="15618" width="22.25" style="34" customWidth="1"/>
    <col min="15619" max="15619" width="15.5" style="34" bestFit="1" customWidth="1"/>
    <col min="15620" max="15620" width="15.125" style="34" bestFit="1" customWidth="1"/>
    <col min="15621" max="15621" width="14.75" style="34" customWidth="1"/>
    <col min="15622" max="15622" width="32" style="34" customWidth="1"/>
    <col min="15623" max="15872" width="11" style="34"/>
    <col min="15873" max="15873" width="5" style="34" customWidth="1"/>
    <col min="15874" max="15874" width="22.25" style="34" customWidth="1"/>
    <col min="15875" max="15875" width="15.5" style="34" bestFit="1" customWidth="1"/>
    <col min="15876" max="15876" width="15.125" style="34" bestFit="1" customWidth="1"/>
    <col min="15877" max="15877" width="14.75" style="34" customWidth="1"/>
    <col min="15878" max="15878" width="32" style="34" customWidth="1"/>
    <col min="15879" max="16128" width="11" style="34"/>
    <col min="16129" max="16129" width="5" style="34" customWidth="1"/>
    <col min="16130" max="16130" width="22.25" style="34" customWidth="1"/>
    <col min="16131" max="16131" width="15.5" style="34" bestFit="1" customWidth="1"/>
    <col min="16132" max="16132" width="15.125" style="34" bestFit="1" customWidth="1"/>
    <col min="16133" max="16133" width="14.75" style="34" customWidth="1"/>
    <col min="16134" max="16134" width="32" style="34" customWidth="1"/>
    <col min="16135" max="16384" width="11" style="34"/>
  </cols>
  <sheetData>
    <row r="2" spans="2:7">
      <c r="B2" s="57" t="s">
        <v>22</v>
      </c>
      <c r="C2" s="58"/>
      <c r="D2" s="58"/>
      <c r="E2" s="58"/>
      <c r="F2" s="59"/>
    </row>
    <row r="3" spans="2:7">
      <c r="B3" s="61" t="s">
        <v>19</v>
      </c>
      <c r="C3" s="62"/>
      <c r="D3" s="62"/>
      <c r="E3" s="62"/>
      <c r="F3" s="63"/>
    </row>
    <row r="4" spans="2:7">
      <c r="B4" s="61" t="s">
        <v>20</v>
      </c>
      <c r="C4" s="62"/>
      <c r="D4" s="62"/>
      <c r="E4" s="62"/>
      <c r="F4" s="63"/>
    </row>
    <row r="5" spans="2:7">
      <c r="B5" s="64" t="s">
        <v>102</v>
      </c>
      <c r="C5" s="65"/>
      <c r="D5" s="65"/>
      <c r="E5" s="65"/>
      <c r="F5" s="66"/>
    </row>
    <row r="6" spans="2:7">
      <c r="B6" s="64" t="s">
        <v>103</v>
      </c>
      <c r="C6" s="65"/>
      <c r="D6" s="65"/>
      <c r="E6" s="65"/>
      <c r="F6" s="66"/>
    </row>
    <row r="7" spans="2:7">
      <c r="B7" s="90" t="s">
        <v>28</v>
      </c>
      <c r="C7" s="91"/>
      <c r="D7" s="91"/>
      <c r="E7" s="91"/>
      <c r="F7" s="92"/>
    </row>
    <row r="8" spans="2:7" ht="24">
      <c r="B8" s="93" t="s">
        <v>104</v>
      </c>
      <c r="C8" s="93" t="s">
        <v>105</v>
      </c>
      <c r="D8" s="93" t="s">
        <v>106</v>
      </c>
      <c r="E8" s="93" t="s">
        <v>107</v>
      </c>
      <c r="F8" s="93" t="s">
        <v>108</v>
      </c>
    </row>
    <row r="9" spans="2:7" ht="18" customHeight="1">
      <c r="B9" s="140" t="s">
        <v>95</v>
      </c>
      <c r="C9" s="141">
        <f>SUM(C10:C22)</f>
        <v>2087000000</v>
      </c>
      <c r="D9" s="141">
        <f>SUM(D10:D22)</f>
        <v>2087000000</v>
      </c>
      <c r="E9" s="141">
        <f>SUM(E10:E22)</f>
        <v>933152778</v>
      </c>
      <c r="F9" s="142"/>
    </row>
    <row r="10" spans="2:7" ht="24">
      <c r="B10" s="143" t="s">
        <v>109</v>
      </c>
      <c r="C10" s="102">
        <v>350000000</v>
      </c>
      <c r="D10" s="102">
        <v>350000000</v>
      </c>
      <c r="E10" s="144">
        <v>43750000</v>
      </c>
      <c r="F10" s="145" t="s">
        <v>110</v>
      </c>
      <c r="G10" s="146"/>
    </row>
    <row r="11" spans="2:7" ht="24">
      <c r="B11" s="143" t="s">
        <v>111</v>
      </c>
      <c r="C11" s="102">
        <v>100000000</v>
      </c>
      <c r="D11" s="102">
        <v>100000000</v>
      </c>
      <c r="E11" s="144">
        <v>12500000</v>
      </c>
      <c r="F11" s="145" t="s">
        <v>110</v>
      </c>
      <c r="G11" s="146"/>
    </row>
    <row r="12" spans="2:7" ht="24">
      <c r="B12" s="143" t="s">
        <v>109</v>
      </c>
      <c r="C12" s="102">
        <v>250000000</v>
      </c>
      <c r="D12" s="102">
        <v>250000000</v>
      </c>
      <c r="E12" s="144">
        <v>62500000</v>
      </c>
      <c r="F12" s="145" t="s">
        <v>110</v>
      </c>
      <c r="G12" s="146"/>
    </row>
    <row r="13" spans="2:7" ht="24">
      <c r="B13" s="143" t="s">
        <v>111</v>
      </c>
      <c r="C13" s="102">
        <v>100000000</v>
      </c>
      <c r="D13" s="102">
        <v>100000000</v>
      </c>
      <c r="E13" s="144">
        <v>25000000</v>
      </c>
      <c r="F13" s="145" t="s">
        <v>110</v>
      </c>
      <c r="G13" s="146"/>
    </row>
    <row r="14" spans="2:7" ht="24">
      <c r="B14" s="143" t="s">
        <v>112</v>
      </c>
      <c r="C14" s="102">
        <v>200000000</v>
      </c>
      <c r="D14" s="102">
        <v>200000000</v>
      </c>
      <c r="E14" s="144">
        <v>40000000</v>
      </c>
      <c r="F14" s="145" t="s">
        <v>110</v>
      </c>
      <c r="G14" s="146"/>
    </row>
    <row r="15" spans="2:7" ht="24">
      <c r="B15" s="143" t="s">
        <v>111</v>
      </c>
      <c r="C15" s="102">
        <v>200000000</v>
      </c>
      <c r="D15" s="102">
        <v>200000000</v>
      </c>
      <c r="E15" s="144">
        <v>75000000</v>
      </c>
      <c r="F15" s="145" t="s">
        <v>110</v>
      </c>
      <c r="G15" s="146"/>
    </row>
    <row r="16" spans="2:7" ht="24">
      <c r="B16" s="143" t="s">
        <v>111</v>
      </c>
      <c r="C16" s="102">
        <v>194000000</v>
      </c>
      <c r="D16" s="102">
        <v>194000000</v>
      </c>
      <c r="E16" s="144">
        <v>72750000</v>
      </c>
      <c r="F16" s="145" t="s">
        <v>110</v>
      </c>
      <c r="G16" s="146"/>
    </row>
    <row r="17" spans="1:7" ht="24">
      <c r="B17" s="143" t="s">
        <v>109</v>
      </c>
      <c r="C17" s="102">
        <v>53000000</v>
      </c>
      <c r="D17" s="102">
        <v>53000000</v>
      </c>
      <c r="E17" s="144">
        <v>19875000</v>
      </c>
      <c r="F17" s="145" t="s">
        <v>110</v>
      </c>
      <c r="G17" s="146"/>
    </row>
    <row r="18" spans="1:7" ht="24">
      <c r="B18" s="143" t="s">
        <v>113</v>
      </c>
      <c r="C18" s="102">
        <v>180000000</v>
      </c>
      <c r="D18" s="102">
        <v>180000000</v>
      </c>
      <c r="E18" s="144">
        <v>144000000</v>
      </c>
      <c r="F18" s="145" t="s">
        <v>110</v>
      </c>
      <c r="G18" s="146"/>
    </row>
    <row r="19" spans="1:7" ht="24">
      <c r="B19" s="143" t="s">
        <v>109</v>
      </c>
      <c r="C19" s="102">
        <v>200000000</v>
      </c>
      <c r="D19" s="102">
        <v>200000000</v>
      </c>
      <c r="E19" s="102">
        <v>177777778</v>
      </c>
      <c r="F19" s="145" t="s">
        <v>110</v>
      </c>
      <c r="G19" s="146"/>
    </row>
    <row r="20" spans="1:7" ht="24">
      <c r="B20" s="143" t="s">
        <v>111</v>
      </c>
      <c r="C20" s="102">
        <v>120000000</v>
      </c>
      <c r="D20" s="102">
        <v>120000000</v>
      </c>
      <c r="E20" s="102">
        <v>120000000</v>
      </c>
      <c r="F20" s="145" t="s">
        <v>110</v>
      </c>
      <c r="G20" s="146"/>
    </row>
    <row r="21" spans="1:7" ht="24">
      <c r="A21" s="146"/>
      <c r="B21" s="143" t="s">
        <v>109</v>
      </c>
      <c r="C21" s="102">
        <v>30000000</v>
      </c>
      <c r="D21" s="102">
        <v>30000000</v>
      </c>
      <c r="E21" s="102">
        <v>30000000</v>
      </c>
      <c r="F21" s="145" t="s">
        <v>110</v>
      </c>
      <c r="G21" s="146"/>
    </row>
    <row r="22" spans="1:7" ht="24">
      <c r="A22" s="146"/>
      <c r="B22" s="143" t="s">
        <v>109</v>
      </c>
      <c r="C22" s="102">
        <v>110000000</v>
      </c>
      <c r="D22" s="102">
        <v>110000000</v>
      </c>
      <c r="E22" s="102">
        <v>110000000</v>
      </c>
      <c r="F22" s="145" t="s">
        <v>110</v>
      </c>
      <c r="G22" s="146"/>
    </row>
    <row r="23" spans="1:7" ht="6" customHeight="1">
      <c r="B23" s="147"/>
      <c r="C23" s="148"/>
      <c r="D23" s="148"/>
      <c r="E23" s="148"/>
      <c r="F23" s="149"/>
    </row>
    <row r="24" spans="1:7" ht="18.600000000000001" customHeight="1">
      <c r="B24" s="140" t="s">
        <v>59</v>
      </c>
      <c r="C24" s="98">
        <f>SUM(C25:C34)</f>
        <v>19829956107.029999</v>
      </c>
      <c r="D24" s="98">
        <f>SUM(D25:D34)</f>
        <v>18957114994.279999</v>
      </c>
      <c r="E24" s="98">
        <f>SUM(E25:E34)</f>
        <v>18911926199.040001</v>
      </c>
      <c r="F24" s="142"/>
    </row>
    <row r="25" spans="1:7" ht="24" customHeight="1">
      <c r="B25" s="143" t="s">
        <v>114</v>
      </c>
      <c r="C25" s="102">
        <v>273394812.02999997</v>
      </c>
      <c r="D25" s="144">
        <v>262861190</v>
      </c>
      <c r="E25" s="144">
        <v>262861190</v>
      </c>
      <c r="F25" s="150" t="s">
        <v>115</v>
      </c>
    </row>
    <row r="26" spans="1:7" ht="18" customHeight="1">
      <c r="B26" s="143" t="s">
        <v>113</v>
      </c>
      <c r="C26" s="102">
        <v>6300000000</v>
      </c>
      <c r="D26" s="102">
        <v>6289644499.3400002</v>
      </c>
      <c r="E26" s="144">
        <v>6280061596.9800005</v>
      </c>
      <c r="F26" s="150" t="s">
        <v>115</v>
      </c>
    </row>
    <row r="27" spans="1:7" ht="24" customHeight="1">
      <c r="B27" s="143" t="s">
        <v>116</v>
      </c>
      <c r="C27" s="102">
        <v>3000000000</v>
      </c>
      <c r="D27" s="102">
        <v>2997127875.9699998</v>
      </c>
      <c r="E27" s="144">
        <v>2991816365.9499998</v>
      </c>
      <c r="F27" s="150" t="s">
        <v>115</v>
      </c>
    </row>
    <row r="28" spans="1:7" ht="24" customHeight="1">
      <c r="B28" s="143" t="s">
        <v>117</v>
      </c>
      <c r="C28" s="102">
        <v>1500000000</v>
      </c>
      <c r="D28" s="102">
        <v>1498585598.6800001</v>
      </c>
      <c r="E28" s="144">
        <v>1495929805.28</v>
      </c>
      <c r="F28" s="150" t="s">
        <v>115</v>
      </c>
    </row>
    <row r="29" spans="1:7" ht="24" customHeight="1">
      <c r="B29" s="143" t="s">
        <v>116</v>
      </c>
      <c r="C29" s="102">
        <v>4500000000</v>
      </c>
      <c r="D29" s="102">
        <v>4495366938.8900003</v>
      </c>
      <c r="E29" s="144">
        <v>4475119806.2000008</v>
      </c>
      <c r="F29" s="150" t="s">
        <v>115</v>
      </c>
    </row>
    <row r="30" spans="1:7" ht="24" customHeight="1">
      <c r="B30" s="143" t="s">
        <v>118</v>
      </c>
      <c r="C30" s="102">
        <v>1500000000</v>
      </c>
      <c r="D30" s="102">
        <v>1498563937.99</v>
      </c>
      <c r="E30" s="144">
        <v>1495908182.98</v>
      </c>
      <c r="F30" s="150" t="s">
        <v>115</v>
      </c>
    </row>
    <row r="31" spans="1:7" ht="24" customHeight="1">
      <c r="B31" s="143" t="s">
        <v>116</v>
      </c>
      <c r="C31" s="102">
        <v>786561295</v>
      </c>
      <c r="D31" s="102">
        <v>768625525.00999999</v>
      </c>
      <c r="E31" s="144">
        <v>765163635.62</v>
      </c>
      <c r="F31" s="150" t="s">
        <v>115</v>
      </c>
    </row>
    <row r="32" spans="1:7" ht="18.600000000000001" customHeight="1">
      <c r="B32" s="143" t="s">
        <v>119</v>
      </c>
      <c r="C32" s="102">
        <v>500000000</v>
      </c>
      <c r="D32" s="102">
        <v>498408447.13999999</v>
      </c>
      <c r="E32" s="144">
        <v>497854615.68000001</v>
      </c>
      <c r="F32" s="150" t="s">
        <v>115</v>
      </c>
    </row>
    <row r="33" spans="2:6" ht="18.600000000000001" customHeight="1">
      <c r="B33" s="143" t="s">
        <v>119</v>
      </c>
      <c r="C33" s="102">
        <v>650000000</v>
      </c>
      <c r="D33" s="102">
        <v>647930981.25999999</v>
      </c>
      <c r="E33" s="144">
        <v>647211000.35000002</v>
      </c>
      <c r="F33" s="150" t="s">
        <v>115</v>
      </c>
    </row>
    <row r="34" spans="2:6" ht="36">
      <c r="B34" s="143" t="s">
        <v>120</v>
      </c>
      <c r="C34" s="102">
        <v>820000000</v>
      </c>
      <c r="D34" s="102">
        <v>0</v>
      </c>
      <c r="E34" s="144">
        <v>0</v>
      </c>
      <c r="F34" s="145" t="s">
        <v>121</v>
      </c>
    </row>
    <row r="35" spans="2:6" ht="6.6" customHeight="1">
      <c r="B35" s="147"/>
      <c r="C35" s="148"/>
      <c r="D35" s="148"/>
      <c r="E35" s="151"/>
      <c r="F35" s="152"/>
    </row>
    <row r="36" spans="2:6">
      <c r="B36" s="153" t="s">
        <v>72</v>
      </c>
      <c r="C36" s="139">
        <f>C9+C24</f>
        <v>21916956107.029999</v>
      </c>
      <c r="D36" s="139">
        <f>D9+D24</f>
        <v>21044114994.279999</v>
      </c>
      <c r="E36" s="139">
        <f>E9+E24</f>
        <v>19845078977.040001</v>
      </c>
      <c r="F36" s="154"/>
    </row>
    <row r="37" spans="2:6">
      <c r="B37" s="155" t="s">
        <v>122</v>
      </c>
      <c r="C37" s="156"/>
      <c r="D37" s="156"/>
      <c r="E37" s="156"/>
      <c r="F37" s="157"/>
    </row>
  </sheetData>
  <mergeCells count="7">
    <mergeCell ref="B37:F37"/>
    <mergeCell ref="B2:F2"/>
    <mergeCell ref="B3:F3"/>
    <mergeCell ref="B4:F4"/>
    <mergeCell ref="B5:F5"/>
    <mergeCell ref="B6:F6"/>
    <mergeCell ref="B7:F7"/>
  </mergeCells>
  <pageMargins left="0.7" right="0.7" top="0.75" bottom="0.75" header="0.3" footer="0.3"/>
  <pageSetup scale="71" orientation="portrait" horizontalDpi="200" verticalDpi="200"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E6D07-18A5-4751-BB9E-C5E27340F68D}">
  <dimension ref="B2:H46"/>
  <sheetViews>
    <sheetView showGridLines="0" topLeftCell="A4" zoomScaleNormal="100" zoomScaleSheetLayoutView="90" workbookViewId="0">
      <selection activeCell="B5" sqref="B5:H5"/>
    </sheetView>
  </sheetViews>
  <sheetFormatPr baseColWidth="10" defaultRowHeight="15"/>
  <cols>
    <col min="1" max="1" width="4.75" style="34" customWidth="1"/>
    <col min="2" max="2" width="29.875" style="34" customWidth="1"/>
    <col min="3" max="3" width="15.375" style="34" customWidth="1"/>
    <col min="4" max="4" width="13.375" style="34" bestFit="1" customWidth="1"/>
    <col min="5" max="5" width="11.125" style="34" bestFit="1" customWidth="1"/>
    <col min="6" max="6" width="13.375" style="34" bestFit="1" customWidth="1"/>
    <col min="7" max="7" width="11.125" style="34" bestFit="1" customWidth="1"/>
    <col min="8" max="8" width="12.875" style="34" customWidth="1"/>
    <col min="9" max="253" width="11" style="34"/>
    <col min="254" max="254" width="4.75" style="34" customWidth="1"/>
    <col min="255" max="255" width="29.875" style="34" customWidth="1"/>
    <col min="256" max="256" width="15.375" style="34" customWidth="1"/>
    <col min="257" max="257" width="13.375" style="34" bestFit="1" customWidth="1"/>
    <col min="258" max="258" width="11.125" style="34" bestFit="1" customWidth="1"/>
    <col min="259" max="259" width="13.375" style="34" bestFit="1" customWidth="1"/>
    <col min="260" max="260" width="11.125" style="34" bestFit="1" customWidth="1"/>
    <col min="261" max="261" width="12.875" style="34" customWidth="1"/>
    <col min="262" max="262" width="15.75" style="34" customWidth="1"/>
    <col min="263" max="263" width="12.75" style="34" customWidth="1"/>
    <col min="264" max="264" width="18.625" style="34" customWidth="1"/>
    <col min="265" max="509" width="11" style="34"/>
    <col min="510" max="510" width="4.75" style="34" customWidth="1"/>
    <col min="511" max="511" width="29.875" style="34" customWidth="1"/>
    <col min="512" max="512" width="15.375" style="34" customWidth="1"/>
    <col min="513" max="513" width="13.375" style="34" bestFit="1" customWidth="1"/>
    <col min="514" max="514" width="11.125" style="34" bestFit="1" customWidth="1"/>
    <col min="515" max="515" width="13.375" style="34" bestFit="1" customWidth="1"/>
    <col min="516" max="516" width="11.125" style="34" bestFit="1" customWidth="1"/>
    <col min="517" max="517" width="12.875" style="34" customWidth="1"/>
    <col min="518" max="518" width="15.75" style="34" customWidth="1"/>
    <col min="519" max="519" width="12.75" style="34" customWidth="1"/>
    <col min="520" max="520" width="18.625" style="34" customWidth="1"/>
    <col min="521" max="765" width="11" style="34"/>
    <col min="766" max="766" width="4.75" style="34" customWidth="1"/>
    <col min="767" max="767" width="29.875" style="34" customWidth="1"/>
    <col min="768" max="768" width="15.375" style="34" customWidth="1"/>
    <col min="769" max="769" width="13.375" style="34" bestFit="1" customWidth="1"/>
    <col min="770" max="770" width="11.125" style="34" bestFit="1" customWidth="1"/>
    <col min="771" max="771" width="13.375" style="34" bestFit="1" customWidth="1"/>
    <col min="772" max="772" width="11.125" style="34" bestFit="1" customWidth="1"/>
    <col min="773" max="773" width="12.875" style="34" customWidth="1"/>
    <col min="774" max="774" width="15.75" style="34" customWidth="1"/>
    <col min="775" max="775" width="12.75" style="34" customWidth="1"/>
    <col min="776" max="776" width="18.625" style="34" customWidth="1"/>
    <col min="777" max="1021" width="11" style="34"/>
    <col min="1022" max="1022" width="4.75" style="34" customWidth="1"/>
    <col min="1023" max="1023" width="29.875" style="34" customWidth="1"/>
    <col min="1024" max="1024" width="15.375" style="34" customWidth="1"/>
    <col min="1025" max="1025" width="13.375" style="34" bestFit="1" customWidth="1"/>
    <col min="1026" max="1026" width="11.125" style="34" bestFit="1" customWidth="1"/>
    <col min="1027" max="1027" width="13.375" style="34" bestFit="1" customWidth="1"/>
    <col min="1028" max="1028" width="11.125" style="34" bestFit="1" customWidth="1"/>
    <col min="1029" max="1029" width="12.875" style="34" customWidth="1"/>
    <col min="1030" max="1030" width="15.75" style="34" customWidth="1"/>
    <col min="1031" max="1031" width="12.75" style="34" customWidth="1"/>
    <col min="1032" max="1032" width="18.625" style="34" customWidth="1"/>
    <col min="1033" max="1277" width="11" style="34"/>
    <col min="1278" max="1278" width="4.75" style="34" customWidth="1"/>
    <col min="1279" max="1279" width="29.875" style="34" customWidth="1"/>
    <col min="1280" max="1280" width="15.375" style="34" customWidth="1"/>
    <col min="1281" max="1281" width="13.375" style="34" bestFit="1" customWidth="1"/>
    <col min="1282" max="1282" width="11.125" style="34" bestFit="1" customWidth="1"/>
    <col min="1283" max="1283" width="13.375" style="34" bestFit="1" customWidth="1"/>
    <col min="1284" max="1284" width="11.125" style="34" bestFit="1" customWidth="1"/>
    <col min="1285" max="1285" width="12.875" style="34" customWidth="1"/>
    <col min="1286" max="1286" width="15.75" style="34" customWidth="1"/>
    <col min="1287" max="1287" width="12.75" style="34" customWidth="1"/>
    <col min="1288" max="1288" width="18.625" style="34" customWidth="1"/>
    <col min="1289" max="1533" width="11" style="34"/>
    <col min="1534" max="1534" width="4.75" style="34" customWidth="1"/>
    <col min="1535" max="1535" width="29.875" style="34" customWidth="1"/>
    <col min="1536" max="1536" width="15.375" style="34" customWidth="1"/>
    <col min="1537" max="1537" width="13.375" style="34" bestFit="1" customWidth="1"/>
    <col min="1538" max="1538" width="11.125" style="34" bestFit="1" customWidth="1"/>
    <col min="1539" max="1539" width="13.375" style="34" bestFit="1" customWidth="1"/>
    <col min="1540" max="1540" width="11.125" style="34" bestFit="1" customWidth="1"/>
    <col min="1541" max="1541" width="12.875" style="34" customWidth="1"/>
    <col min="1542" max="1542" width="15.75" style="34" customWidth="1"/>
    <col min="1543" max="1543" width="12.75" style="34" customWidth="1"/>
    <col min="1544" max="1544" width="18.625" style="34" customWidth="1"/>
    <col min="1545" max="1789" width="11" style="34"/>
    <col min="1790" max="1790" width="4.75" style="34" customWidth="1"/>
    <col min="1791" max="1791" width="29.875" style="34" customWidth="1"/>
    <col min="1792" max="1792" width="15.375" style="34" customWidth="1"/>
    <col min="1793" max="1793" width="13.375" style="34" bestFit="1" customWidth="1"/>
    <col min="1794" max="1794" width="11.125" style="34" bestFit="1" customWidth="1"/>
    <col min="1795" max="1795" width="13.375" style="34" bestFit="1" customWidth="1"/>
    <col min="1796" max="1796" width="11.125" style="34" bestFit="1" customWidth="1"/>
    <col min="1797" max="1797" width="12.875" style="34" customWidth="1"/>
    <col min="1798" max="1798" width="15.75" style="34" customWidth="1"/>
    <col min="1799" max="1799" width="12.75" style="34" customWidth="1"/>
    <col min="1800" max="1800" width="18.625" style="34" customWidth="1"/>
    <col min="1801" max="2045" width="11" style="34"/>
    <col min="2046" max="2046" width="4.75" style="34" customWidth="1"/>
    <col min="2047" max="2047" width="29.875" style="34" customWidth="1"/>
    <col min="2048" max="2048" width="15.375" style="34" customWidth="1"/>
    <col min="2049" max="2049" width="13.375" style="34" bestFit="1" customWidth="1"/>
    <col min="2050" max="2050" width="11.125" style="34" bestFit="1" customWidth="1"/>
    <col min="2051" max="2051" width="13.375" style="34" bestFit="1" customWidth="1"/>
    <col min="2052" max="2052" width="11.125" style="34" bestFit="1" customWidth="1"/>
    <col min="2053" max="2053" width="12.875" style="34" customWidth="1"/>
    <col min="2054" max="2054" width="15.75" style="34" customWidth="1"/>
    <col min="2055" max="2055" width="12.75" style="34" customWidth="1"/>
    <col min="2056" max="2056" width="18.625" style="34" customWidth="1"/>
    <col min="2057" max="2301" width="11" style="34"/>
    <col min="2302" max="2302" width="4.75" style="34" customWidth="1"/>
    <col min="2303" max="2303" width="29.875" style="34" customWidth="1"/>
    <col min="2304" max="2304" width="15.375" style="34" customWidth="1"/>
    <col min="2305" max="2305" width="13.375" style="34" bestFit="1" customWidth="1"/>
    <col min="2306" max="2306" width="11.125" style="34" bestFit="1" customWidth="1"/>
    <col min="2307" max="2307" width="13.375" style="34" bestFit="1" customWidth="1"/>
    <col min="2308" max="2308" width="11.125" style="34" bestFit="1" customWidth="1"/>
    <col min="2309" max="2309" width="12.875" style="34" customWidth="1"/>
    <col min="2310" max="2310" width="15.75" style="34" customWidth="1"/>
    <col min="2311" max="2311" width="12.75" style="34" customWidth="1"/>
    <col min="2312" max="2312" width="18.625" style="34" customWidth="1"/>
    <col min="2313" max="2557" width="11" style="34"/>
    <col min="2558" max="2558" width="4.75" style="34" customWidth="1"/>
    <col min="2559" max="2559" width="29.875" style="34" customWidth="1"/>
    <col min="2560" max="2560" width="15.375" style="34" customWidth="1"/>
    <col min="2561" max="2561" width="13.375" style="34" bestFit="1" customWidth="1"/>
    <col min="2562" max="2562" width="11.125" style="34" bestFit="1" customWidth="1"/>
    <col min="2563" max="2563" width="13.375" style="34" bestFit="1" customWidth="1"/>
    <col min="2564" max="2564" width="11.125" style="34" bestFit="1" customWidth="1"/>
    <col min="2565" max="2565" width="12.875" style="34" customWidth="1"/>
    <col min="2566" max="2566" width="15.75" style="34" customWidth="1"/>
    <col min="2567" max="2567" width="12.75" style="34" customWidth="1"/>
    <col min="2568" max="2568" width="18.625" style="34" customWidth="1"/>
    <col min="2569" max="2813" width="11" style="34"/>
    <col min="2814" max="2814" width="4.75" style="34" customWidth="1"/>
    <col min="2815" max="2815" width="29.875" style="34" customWidth="1"/>
    <col min="2816" max="2816" width="15.375" style="34" customWidth="1"/>
    <col min="2817" max="2817" width="13.375" style="34" bestFit="1" customWidth="1"/>
    <col min="2818" max="2818" width="11.125" style="34" bestFit="1" customWidth="1"/>
    <col min="2819" max="2819" width="13.375" style="34" bestFit="1" customWidth="1"/>
    <col min="2820" max="2820" width="11.125" style="34" bestFit="1" customWidth="1"/>
    <col min="2821" max="2821" width="12.875" style="34" customWidth="1"/>
    <col min="2822" max="2822" width="15.75" style="34" customWidth="1"/>
    <col min="2823" max="2823" width="12.75" style="34" customWidth="1"/>
    <col min="2824" max="2824" width="18.625" style="34" customWidth="1"/>
    <col min="2825" max="3069" width="11" style="34"/>
    <col min="3070" max="3070" width="4.75" style="34" customWidth="1"/>
    <col min="3071" max="3071" width="29.875" style="34" customWidth="1"/>
    <col min="3072" max="3072" width="15.375" style="34" customWidth="1"/>
    <col min="3073" max="3073" width="13.375" style="34" bestFit="1" customWidth="1"/>
    <col min="3074" max="3074" width="11.125" style="34" bestFit="1" customWidth="1"/>
    <col min="3075" max="3075" width="13.375" style="34" bestFit="1" customWidth="1"/>
    <col min="3076" max="3076" width="11.125" style="34" bestFit="1" customWidth="1"/>
    <col min="3077" max="3077" width="12.875" style="34" customWidth="1"/>
    <col min="3078" max="3078" width="15.75" style="34" customWidth="1"/>
    <col min="3079" max="3079" width="12.75" style="34" customWidth="1"/>
    <col min="3080" max="3080" width="18.625" style="34" customWidth="1"/>
    <col min="3081" max="3325" width="11" style="34"/>
    <col min="3326" max="3326" width="4.75" style="34" customWidth="1"/>
    <col min="3327" max="3327" width="29.875" style="34" customWidth="1"/>
    <col min="3328" max="3328" width="15.375" style="34" customWidth="1"/>
    <col min="3329" max="3329" width="13.375" style="34" bestFit="1" customWidth="1"/>
    <col min="3330" max="3330" width="11.125" style="34" bestFit="1" customWidth="1"/>
    <col min="3331" max="3331" width="13.375" style="34" bestFit="1" customWidth="1"/>
    <col min="3332" max="3332" width="11.125" style="34" bestFit="1" customWidth="1"/>
    <col min="3333" max="3333" width="12.875" style="34" customWidth="1"/>
    <col min="3334" max="3334" width="15.75" style="34" customWidth="1"/>
    <col min="3335" max="3335" width="12.75" style="34" customWidth="1"/>
    <col min="3336" max="3336" width="18.625" style="34" customWidth="1"/>
    <col min="3337" max="3581" width="11" style="34"/>
    <col min="3582" max="3582" width="4.75" style="34" customWidth="1"/>
    <col min="3583" max="3583" width="29.875" style="34" customWidth="1"/>
    <col min="3584" max="3584" width="15.375" style="34" customWidth="1"/>
    <col min="3585" max="3585" width="13.375" style="34" bestFit="1" customWidth="1"/>
    <col min="3586" max="3586" width="11.125" style="34" bestFit="1" customWidth="1"/>
    <col min="3587" max="3587" width="13.375" style="34" bestFit="1" customWidth="1"/>
    <col min="3588" max="3588" width="11.125" style="34" bestFit="1" customWidth="1"/>
    <col min="3589" max="3589" width="12.875" style="34" customWidth="1"/>
    <col min="3590" max="3590" width="15.75" style="34" customWidth="1"/>
    <col min="3591" max="3591" width="12.75" style="34" customWidth="1"/>
    <col min="3592" max="3592" width="18.625" style="34" customWidth="1"/>
    <col min="3593" max="3837" width="11" style="34"/>
    <col min="3838" max="3838" width="4.75" style="34" customWidth="1"/>
    <col min="3839" max="3839" width="29.875" style="34" customWidth="1"/>
    <col min="3840" max="3840" width="15.375" style="34" customWidth="1"/>
    <col min="3841" max="3841" width="13.375" style="34" bestFit="1" customWidth="1"/>
    <col min="3842" max="3842" width="11.125" style="34" bestFit="1" customWidth="1"/>
    <col min="3843" max="3843" width="13.375" style="34" bestFit="1" customWidth="1"/>
    <col min="3844" max="3844" width="11.125" style="34" bestFit="1" customWidth="1"/>
    <col min="3845" max="3845" width="12.875" style="34" customWidth="1"/>
    <col min="3846" max="3846" width="15.75" style="34" customWidth="1"/>
    <col min="3847" max="3847" width="12.75" style="34" customWidth="1"/>
    <col min="3848" max="3848" width="18.625" style="34" customWidth="1"/>
    <col min="3849" max="4093" width="11" style="34"/>
    <col min="4094" max="4094" width="4.75" style="34" customWidth="1"/>
    <col min="4095" max="4095" width="29.875" style="34" customWidth="1"/>
    <col min="4096" max="4096" width="15.375" style="34" customWidth="1"/>
    <col min="4097" max="4097" width="13.375" style="34" bestFit="1" customWidth="1"/>
    <col min="4098" max="4098" width="11.125" style="34" bestFit="1" customWidth="1"/>
    <col min="4099" max="4099" width="13.375" style="34" bestFit="1" customWidth="1"/>
    <col min="4100" max="4100" width="11.125" style="34" bestFit="1" customWidth="1"/>
    <col min="4101" max="4101" width="12.875" style="34" customWidth="1"/>
    <col min="4102" max="4102" width="15.75" style="34" customWidth="1"/>
    <col min="4103" max="4103" width="12.75" style="34" customWidth="1"/>
    <col min="4104" max="4104" width="18.625" style="34" customWidth="1"/>
    <col min="4105" max="4349" width="11" style="34"/>
    <col min="4350" max="4350" width="4.75" style="34" customWidth="1"/>
    <col min="4351" max="4351" width="29.875" style="34" customWidth="1"/>
    <col min="4352" max="4352" width="15.375" style="34" customWidth="1"/>
    <col min="4353" max="4353" width="13.375" style="34" bestFit="1" customWidth="1"/>
    <col min="4354" max="4354" width="11.125" style="34" bestFit="1" customWidth="1"/>
    <col min="4355" max="4355" width="13.375" style="34" bestFit="1" customWidth="1"/>
    <col min="4356" max="4356" width="11.125" style="34" bestFit="1" customWidth="1"/>
    <col min="4357" max="4357" width="12.875" style="34" customWidth="1"/>
    <col min="4358" max="4358" width="15.75" style="34" customWidth="1"/>
    <col min="4359" max="4359" width="12.75" style="34" customWidth="1"/>
    <col min="4360" max="4360" width="18.625" style="34" customWidth="1"/>
    <col min="4361" max="4605" width="11" style="34"/>
    <col min="4606" max="4606" width="4.75" style="34" customWidth="1"/>
    <col min="4607" max="4607" width="29.875" style="34" customWidth="1"/>
    <col min="4608" max="4608" width="15.375" style="34" customWidth="1"/>
    <col min="4609" max="4609" width="13.375" style="34" bestFit="1" customWidth="1"/>
    <col min="4610" max="4610" width="11.125" style="34" bestFit="1" customWidth="1"/>
    <col min="4611" max="4611" width="13.375" style="34" bestFit="1" customWidth="1"/>
    <col min="4612" max="4612" width="11.125" style="34" bestFit="1" customWidth="1"/>
    <col min="4613" max="4613" width="12.875" style="34" customWidth="1"/>
    <col min="4614" max="4614" width="15.75" style="34" customWidth="1"/>
    <col min="4615" max="4615" width="12.75" style="34" customWidth="1"/>
    <col min="4616" max="4616" width="18.625" style="34" customWidth="1"/>
    <col min="4617" max="4861" width="11" style="34"/>
    <col min="4862" max="4862" width="4.75" style="34" customWidth="1"/>
    <col min="4863" max="4863" width="29.875" style="34" customWidth="1"/>
    <col min="4864" max="4864" width="15.375" style="34" customWidth="1"/>
    <col min="4865" max="4865" width="13.375" style="34" bestFit="1" customWidth="1"/>
    <col min="4866" max="4866" width="11.125" style="34" bestFit="1" customWidth="1"/>
    <col min="4867" max="4867" width="13.375" style="34" bestFit="1" customWidth="1"/>
    <col min="4868" max="4868" width="11.125" style="34" bestFit="1" customWidth="1"/>
    <col min="4869" max="4869" width="12.875" style="34" customWidth="1"/>
    <col min="4870" max="4870" width="15.75" style="34" customWidth="1"/>
    <col min="4871" max="4871" width="12.75" style="34" customWidth="1"/>
    <col min="4872" max="4872" width="18.625" style="34" customWidth="1"/>
    <col min="4873" max="5117" width="11" style="34"/>
    <col min="5118" max="5118" width="4.75" style="34" customWidth="1"/>
    <col min="5119" max="5119" width="29.875" style="34" customWidth="1"/>
    <col min="5120" max="5120" width="15.375" style="34" customWidth="1"/>
    <col min="5121" max="5121" width="13.375" style="34" bestFit="1" customWidth="1"/>
    <col min="5122" max="5122" width="11.125" style="34" bestFit="1" customWidth="1"/>
    <col min="5123" max="5123" width="13.375" style="34" bestFit="1" customWidth="1"/>
    <col min="5124" max="5124" width="11.125" style="34" bestFit="1" customWidth="1"/>
    <col min="5125" max="5125" width="12.875" style="34" customWidth="1"/>
    <col min="5126" max="5126" width="15.75" style="34" customWidth="1"/>
    <col min="5127" max="5127" width="12.75" style="34" customWidth="1"/>
    <col min="5128" max="5128" width="18.625" style="34" customWidth="1"/>
    <col min="5129" max="5373" width="11" style="34"/>
    <col min="5374" max="5374" width="4.75" style="34" customWidth="1"/>
    <col min="5375" max="5375" width="29.875" style="34" customWidth="1"/>
    <col min="5376" max="5376" width="15.375" style="34" customWidth="1"/>
    <col min="5377" max="5377" width="13.375" style="34" bestFit="1" customWidth="1"/>
    <col min="5378" max="5378" width="11.125" style="34" bestFit="1" customWidth="1"/>
    <col min="5379" max="5379" width="13.375" style="34" bestFit="1" customWidth="1"/>
    <col min="5380" max="5380" width="11.125" style="34" bestFit="1" customWidth="1"/>
    <col min="5381" max="5381" width="12.875" style="34" customWidth="1"/>
    <col min="5382" max="5382" width="15.75" style="34" customWidth="1"/>
    <col min="5383" max="5383" width="12.75" style="34" customWidth="1"/>
    <col min="5384" max="5384" width="18.625" style="34" customWidth="1"/>
    <col min="5385" max="5629" width="11" style="34"/>
    <col min="5630" max="5630" width="4.75" style="34" customWidth="1"/>
    <col min="5631" max="5631" width="29.875" style="34" customWidth="1"/>
    <col min="5632" max="5632" width="15.375" style="34" customWidth="1"/>
    <col min="5633" max="5633" width="13.375" style="34" bestFit="1" customWidth="1"/>
    <col min="5634" max="5634" width="11.125" style="34" bestFit="1" customWidth="1"/>
    <col min="5635" max="5635" width="13.375" style="34" bestFit="1" customWidth="1"/>
    <col min="5636" max="5636" width="11.125" style="34" bestFit="1" customWidth="1"/>
    <col min="5637" max="5637" width="12.875" style="34" customWidth="1"/>
    <col min="5638" max="5638" width="15.75" style="34" customWidth="1"/>
    <col min="5639" max="5639" width="12.75" style="34" customWidth="1"/>
    <col min="5640" max="5640" width="18.625" style="34" customWidth="1"/>
    <col min="5641" max="5885" width="11" style="34"/>
    <col min="5886" max="5886" width="4.75" style="34" customWidth="1"/>
    <col min="5887" max="5887" width="29.875" style="34" customWidth="1"/>
    <col min="5888" max="5888" width="15.375" style="34" customWidth="1"/>
    <col min="5889" max="5889" width="13.375" style="34" bestFit="1" customWidth="1"/>
    <col min="5890" max="5890" width="11.125" style="34" bestFit="1" customWidth="1"/>
    <col min="5891" max="5891" width="13.375" style="34" bestFit="1" customWidth="1"/>
    <col min="5892" max="5892" width="11.125" style="34" bestFit="1" customWidth="1"/>
    <col min="5893" max="5893" width="12.875" style="34" customWidth="1"/>
    <col min="5894" max="5894" width="15.75" style="34" customWidth="1"/>
    <col min="5895" max="5895" width="12.75" style="34" customWidth="1"/>
    <col min="5896" max="5896" width="18.625" style="34" customWidth="1"/>
    <col min="5897" max="6141" width="11" style="34"/>
    <col min="6142" max="6142" width="4.75" style="34" customWidth="1"/>
    <col min="6143" max="6143" width="29.875" style="34" customWidth="1"/>
    <col min="6144" max="6144" width="15.375" style="34" customWidth="1"/>
    <col min="6145" max="6145" width="13.375" style="34" bestFit="1" customWidth="1"/>
    <col min="6146" max="6146" width="11.125" style="34" bestFit="1" customWidth="1"/>
    <col min="6147" max="6147" width="13.375" style="34" bestFit="1" customWidth="1"/>
    <col min="6148" max="6148" width="11.125" style="34" bestFit="1" customWidth="1"/>
    <col min="6149" max="6149" width="12.875" style="34" customWidth="1"/>
    <col min="6150" max="6150" width="15.75" style="34" customWidth="1"/>
    <col min="6151" max="6151" width="12.75" style="34" customWidth="1"/>
    <col min="6152" max="6152" width="18.625" style="34" customWidth="1"/>
    <col min="6153" max="6397" width="11" style="34"/>
    <col min="6398" max="6398" width="4.75" style="34" customWidth="1"/>
    <col min="6399" max="6399" width="29.875" style="34" customWidth="1"/>
    <col min="6400" max="6400" width="15.375" style="34" customWidth="1"/>
    <col min="6401" max="6401" width="13.375" style="34" bestFit="1" customWidth="1"/>
    <col min="6402" max="6402" width="11.125" style="34" bestFit="1" customWidth="1"/>
    <col min="6403" max="6403" width="13.375" style="34" bestFit="1" customWidth="1"/>
    <col min="6404" max="6404" width="11.125" style="34" bestFit="1" customWidth="1"/>
    <col min="6405" max="6405" width="12.875" style="34" customWidth="1"/>
    <col min="6406" max="6406" width="15.75" style="34" customWidth="1"/>
    <col min="6407" max="6407" width="12.75" style="34" customWidth="1"/>
    <col min="6408" max="6408" width="18.625" style="34" customWidth="1"/>
    <col min="6409" max="6653" width="11" style="34"/>
    <col min="6654" max="6654" width="4.75" style="34" customWidth="1"/>
    <col min="6655" max="6655" width="29.875" style="34" customWidth="1"/>
    <col min="6656" max="6656" width="15.375" style="34" customWidth="1"/>
    <col min="6657" max="6657" width="13.375" style="34" bestFit="1" customWidth="1"/>
    <col min="6658" max="6658" width="11.125" style="34" bestFit="1" customWidth="1"/>
    <col min="6659" max="6659" width="13.375" style="34" bestFit="1" customWidth="1"/>
    <col min="6660" max="6660" width="11.125" style="34" bestFit="1" customWidth="1"/>
    <col min="6661" max="6661" width="12.875" style="34" customWidth="1"/>
    <col min="6662" max="6662" width="15.75" style="34" customWidth="1"/>
    <col min="6663" max="6663" width="12.75" style="34" customWidth="1"/>
    <col min="6664" max="6664" width="18.625" style="34" customWidth="1"/>
    <col min="6665" max="6909" width="11" style="34"/>
    <col min="6910" max="6910" width="4.75" style="34" customWidth="1"/>
    <col min="6911" max="6911" width="29.875" style="34" customWidth="1"/>
    <col min="6912" max="6912" width="15.375" style="34" customWidth="1"/>
    <col min="6913" max="6913" width="13.375" style="34" bestFit="1" customWidth="1"/>
    <col min="6914" max="6914" width="11.125" style="34" bestFit="1" customWidth="1"/>
    <col min="6915" max="6915" width="13.375" style="34" bestFit="1" customWidth="1"/>
    <col min="6916" max="6916" width="11.125" style="34" bestFit="1" customWidth="1"/>
    <col min="6917" max="6917" width="12.875" style="34" customWidth="1"/>
    <col min="6918" max="6918" width="15.75" style="34" customWidth="1"/>
    <col min="6919" max="6919" width="12.75" style="34" customWidth="1"/>
    <col min="6920" max="6920" width="18.625" style="34" customWidth="1"/>
    <col min="6921" max="7165" width="11" style="34"/>
    <col min="7166" max="7166" width="4.75" style="34" customWidth="1"/>
    <col min="7167" max="7167" width="29.875" style="34" customWidth="1"/>
    <col min="7168" max="7168" width="15.375" style="34" customWidth="1"/>
    <col min="7169" max="7169" width="13.375" style="34" bestFit="1" customWidth="1"/>
    <col min="7170" max="7170" width="11.125" style="34" bestFit="1" customWidth="1"/>
    <col min="7171" max="7171" width="13.375" style="34" bestFit="1" customWidth="1"/>
    <col min="7172" max="7172" width="11.125" style="34" bestFit="1" customWidth="1"/>
    <col min="7173" max="7173" width="12.875" style="34" customWidth="1"/>
    <col min="7174" max="7174" width="15.75" style="34" customWidth="1"/>
    <col min="7175" max="7175" width="12.75" style="34" customWidth="1"/>
    <col min="7176" max="7176" width="18.625" style="34" customWidth="1"/>
    <col min="7177" max="7421" width="11" style="34"/>
    <col min="7422" max="7422" width="4.75" style="34" customWidth="1"/>
    <col min="7423" max="7423" width="29.875" style="34" customWidth="1"/>
    <col min="7424" max="7424" width="15.375" style="34" customWidth="1"/>
    <col min="7425" max="7425" width="13.375" style="34" bestFit="1" customWidth="1"/>
    <col min="7426" max="7426" width="11.125" style="34" bestFit="1" customWidth="1"/>
    <col min="7427" max="7427" width="13.375" style="34" bestFit="1" customWidth="1"/>
    <col min="7428" max="7428" width="11.125" style="34" bestFit="1" customWidth="1"/>
    <col min="7429" max="7429" width="12.875" style="34" customWidth="1"/>
    <col min="7430" max="7430" width="15.75" style="34" customWidth="1"/>
    <col min="7431" max="7431" width="12.75" style="34" customWidth="1"/>
    <col min="7432" max="7432" width="18.625" style="34" customWidth="1"/>
    <col min="7433" max="7677" width="11" style="34"/>
    <col min="7678" max="7678" width="4.75" style="34" customWidth="1"/>
    <col min="7679" max="7679" width="29.875" style="34" customWidth="1"/>
    <col min="7680" max="7680" width="15.375" style="34" customWidth="1"/>
    <col min="7681" max="7681" width="13.375" style="34" bestFit="1" customWidth="1"/>
    <col min="7682" max="7682" width="11.125" style="34" bestFit="1" customWidth="1"/>
    <col min="7683" max="7683" width="13.375" style="34" bestFit="1" customWidth="1"/>
    <col min="7684" max="7684" width="11.125" style="34" bestFit="1" customWidth="1"/>
    <col min="7685" max="7685" width="12.875" style="34" customWidth="1"/>
    <col min="7686" max="7686" width="15.75" style="34" customWidth="1"/>
    <col min="7687" max="7687" width="12.75" style="34" customWidth="1"/>
    <col min="7688" max="7688" width="18.625" style="34" customWidth="1"/>
    <col min="7689" max="7933" width="11" style="34"/>
    <col min="7934" max="7934" width="4.75" style="34" customWidth="1"/>
    <col min="7935" max="7935" width="29.875" style="34" customWidth="1"/>
    <col min="7936" max="7936" width="15.375" style="34" customWidth="1"/>
    <col min="7937" max="7937" width="13.375" style="34" bestFit="1" customWidth="1"/>
    <col min="7938" max="7938" width="11.125" style="34" bestFit="1" customWidth="1"/>
    <col min="7939" max="7939" width="13.375" style="34" bestFit="1" customWidth="1"/>
    <col min="7940" max="7940" width="11.125" style="34" bestFit="1" customWidth="1"/>
    <col min="7941" max="7941" width="12.875" style="34" customWidth="1"/>
    <col min="7942" max="7942" width="15.75" style="34" customWidth="1"/>
    <col min="7943" max="7943" width="12.75" style="34" customWidth="1"/>
    <col min="7944" max="7944" width="18.625" style="34" customWidth="1"/>
    <col min="7945" max="8189" width="11" style="34"/>
    <col min="8190" max="8190" width="4.75" style="34" customWidth="1"/>
    <col min="8191" max="8191" width="29.875" style="34" customWidth="1"/>
    <col min="8192" max="8192" width="15.375" style="34" customWidth="1"/>
    <col min="8193" max="8193" width="13.375" style="34" bestFit="1" customWidth="1"/>
    <col min="8194" max="8194" width="11.125" style="34" bestFit="1" customWidth="1"/>
    <col min="8195" max="8195" width="13.375" style="34" bestFit="1" customWidth="1"/>
    <col min="8196" max="8196" width="11.125" style="34" bestFit="1" customWidth="1"/>
    <col min="8197" max="8197" width="12.875" style="34" customWidth="1"/>
    <col min="8198" max="8198" width="15.75" style="34" customWidth="1"/>
    <col min="8199" max="8199" width="12.75" style="34" customWidth="1"/>
    <col min="8200" max="8200" width="18.625" style="34" customWidth="1"/>
    <col min="8201" max="8445" width="11" style="34"/>
    <col min="8446" max="8446" width="4.75" style="34" customWidth="1"/>
    <col min="8447" max="8447" width="29.875" style="34" customWidth="1"/>
    <col min="8448" max="8448" width="15.375" style="34" customWidth="1"/>
    <col min="8449" max="8449" width="13.375" style="34" bestFit="1" customWidth="1"/>
    <col min="8450" max="8450" width="11.125" style="34" bestFit="1" customWidth="1"/>
    <col min="8451" max="8451" width="13.375" style="34" bestFit="1" customWidth="1"/>
    <col min="8452" max="8452" width="11.125" style="34" bestFit="1" customWidth="1"/>
    <col min="8453" max="8453" width="12.875" style="34" customWidth="1"/>
    <col min="8454" max="8454" width="15.75" style="34" customWidth="1"/>
    <col min="8455" max="8455" width="12.75" style="34" customWidth="1"/>
    <col min="8456" max="8456" width="18.625" style="34" customWidth="1"/>
    <col min="8457" max="8701" width="11" style="34"/>
    <col min="8702" max="8702" width="4.75" style="34" customWidth="1"/>
    <col min="8703" max="8703" width="29.875" style="34" customWidth="1"/>
    <col min="8704" max="8704" width="15.375" style="34" customWidth="1"/>
    <col min="8705" max="8705" width="13.375" style="34" bestFit="1" customWidth="1"/>
    <col min="8706" max="8706" width="11.125" style="34" bestFit="1" customWidth="1"/>
    <col min="8707" max="8707" width="13.375" style="34" bestFit="1" customWidth="1"/>
    <col min="8708" max="8708" width="11.125" style="34" bestFit="1" customWidth="1"/>
    <col min="8709" max="8709" width="12.875" style="34" customWidth="1"/>
    <col min="8710" max="8710" width="15.75" style="34" customWidth="1"/>
    <col min="8711" max="8711" width="12.75" style="34" customWidth="1"/>
    <col min="8712" max="8712" width="18.625" style="34" customWidth="1"/>
    <col min="8713" max="8957" width="11" style="34"/>
    <col min="8958" max="8958" width="4.75" style="34" customWidth="1"/>
    <col min="8959" max="8959" width="29.875" style="34" customWidth="1"/>
    <col min="8960" max="8960" width="15.375" style="34" customWidth="1"/>
    <col min="8961" max="8961" width="13.375" style="34" bestFit="1" customWidth="1"/>
    <col min="8962" max="8962" width="11.125" style="34" bestFit="1" customWidth="1"/>
    <col min="8963" max="8963" width="13.375" style="34" bestFit="1" customWidth="1"/>
    <col min="8964" max="8964" width="11.125" style="34" bestFit="1" customWidth="1"/>
    <col min="8965" max="8965" width="12.875" style="34" customWidth="1"/>
    <col min="8966" max="8966" width="15.75" style="34" customWidth="1"/>
    <col min="8967" max="8967" width="12.75" style="34" customWidth="1"/>
    <col min="8968" max="8968" width="18.625" style="34" customWidth="1"/>
    <col min="8969" max="9213" width="11" style="34"/>
    <col min="9214" max="9214" width="4.75" style="34" customWidth="1"/>
    <col min="9215" max="9215" width="29.875" style="34" customWidth="1"/>
    <col min="9216" max="9216" width="15.375" style="34" customWidth="1"/>
    <col min="9217" max="9217" width="13.375" style="34" bestFit="1" customWidth="1"/>
    <col min="9218" max="9218" width="11.125" style="34" bestFit="1" customWidth="1"/>
    <col min="9219" max="9219" width="13.375" style="34" bestFit="1" customWidth="1"/>
    <col min="9220" max="9220" width="11.125" style="34" bestFit="1" customWidth="1"/>
    <col min="9221" max="9221" width="12.875" style="34" customWidth="1"/>
    <col min="9222" max="9222" width="15.75" style="34" customWidth="1"/>
    <col min="9223" max="9223" width="12.75" style="34" customWidth="1"/>
    <col min="9224" max="9224" width="18.625" style="34" customWidth="1"/>
    <col min="9225" max="9469" width="11" style="34"/>
    <col min="9470" max="9470" width="4.75" style="34" customWidth="1"/>
    <col min="9471" max="9471" width="29.875" style="34" customWidth="1"/>
    <col min="9472" max="9472" width="15.375" style="34" customWidth="1"/>
    <col min="9473" max="9473" width="13.375" style="34" bestFit="1" customWidth="1"/>
    <col min="9474" max="9474" width="11.125" style="34" bestFit="1" customWidth="1"/>
    <col min="9475" max="9475" width="13.375" style="34" bestFit="1" customWidth="1"/>
    <col min="9476" max="9476" width="11.125" style="34" bestFit="1" customWidth="1"/>
    <col min="9477" max="9477" width="12.875" style="34" customWidth="1"/>
    <col min="9478" max="9478" width="15.75" style="34" customWidth="1"/>
    <col min="9479" max="9479" width="12.75" style="34" customWidth="1"/>
    <col min="9480" max="9480" width="18.625" style="34" customWidth="1"/>
    <col min="9481" max="9725" width="11" style="34"/>
    <col min="9726" max="9726" width="4.75" style="34" customWidth="1"/>
    <col min="9727" max="9727" width="29.875" style="34" customWidth="1"/>
    <col min="9728" max="9728" width="15.375" style="34" customWidth="1"/>
    <col min="9729" max="9729" width="13.375" style="34" bestFit="1" customWidth="1"/>
    <col min="9730" max="9730" width="11.125" style="34" bestFit="1" customWidth="1"/>
    <col min="9731" max="9731" width="13.375" style="34" bestFit="1" customWidth="1"/>
    <col min="9732" max="9732" width="11.125" style="34" bestFit="1" customWidth="1"/>
    <col min="9733" max="9733" width="12.875" style="34" customWidth="1"/>
    <col min="9734" max="9734" width="15.75" style="34" customWidth="1"/>
    <col min="9735" max="9735" width="12.75" style="34" customWidth="1"/>
    <col min="9736" max="9736" width="18.625" style="34" customWidth="1"/>
    <col min="9737" max="9981" width="11" style="34"/>
    <col min="9982" max="9982" width="4.75" style="34" customWidth="1"/>
    <col min="9983" max="9983" width="29.875" style="34" customWidth="1"/>
    <col min="9984" max="9984" width="15.375" style="34" customWidth="1"/>
    <col min="9985" max="9985" width="13.375" style="34" bestFit="1" customWidth="1"/>
    <col min="9986" max="9986" width="11.125" style="34" bestFit="1" customWidth="1"/>
    <col min="9987" max="9987" width="13.375" style="34" bestFit="1" customWidth="1"/>
    <col min="9988" max="9988" width="11.125" style="34" bestFit="1" customWidth="1"/>
    <col min="9989" max="9989" width="12.875" style="34" customWidth="1"/>
    <col min="9990" max="9990" width="15.75" style="34" customWidth="1"/>
    <col min="9991" max="9991" width="12.75" style="34" customWidth="1"/>
    <col min="9992" max="9992" width="18.625" style="34" customWidth="1"/>
    <col min="9993" max="10237" width="11" style="34"/>
    <col min="10238" max="10238" width="4.75" style="34" customWidth="1"/>
    <col min="10239" max="10239" width="29.875" style="34" customWidth="1"/>
    <col min="10240" max="10240" width="15.375" style="34" customWidth="1"/>
    <col min="10241" max="10241" width="13.375" style="34" bestFit="1" customWidth="1"/>
    <col min="10242" max="10242" width="11.125" style="34" bestFit="1" customWidth="1"/>
    <col min="10243" max="10243" width="13.375" style="34" bestFit="1" customWidth="1"/>
    <col min="10244" max="10244" width="11.125" style="34" bestFit="1" customWidth="1"/>
    <col min="10245" max="10245" width="12.875" style="34" customWidth="1"/>
    <col min="10246" max="10246" width="15.75" style="34" customWidth="1"/>
    <col min="10247" max="10247" width="12.75" style="34" customWidth="1"/>
    <col min="10248" max="10248" width="18.625" style="34" customWidth="1"/>
    <col min="10249" max="10493" width="11" style="34"/>
    <col min="10494" max="10494" width="4.75" style="34" customWidth="1"/>
    <col min="10495" max="10495" width="29.875" style="34" customWidth="1"/>
    <col min="10496" max="10496" width="15.375" style="34" customWidth="1"/>
    <col min="10497" max="10497" width="13.375" style="34" bestFit="1" customWidth="1"/>
    <col min="10498" max="10498" width="11.125" style="34" bestFit="1" customWidth="1"/>
    <col min="10499" max="10499" width="13.375" style="34" bestFit="1" customWidth="1"/>
    <col min="10500" max="10500" width="11.125" style="34" bestFit="1" customWidth="1"/>
    <col min="10501" max="10501" width="12.875" style="34" customWidth="1"/>
    <col min="10502" max="10502" width="15.75" style="34" customWidth="1"/>
    <col min="10503" max="10503" width="12.75" style="34" customWidth="1"/>
    <col min="10504" max="10504" width="18.625" style="34" customWidth="1"/>
    <col min="10505" max="10749" width="11" style="34"/>
    <col min="10750" max="10750" width="4.75" style="34" customWidth="1"/>
    <col min="10751" max="10751" width="29.875" style="34" customWidth="1"/>
    <col min="10752" max="10752" width="15.375" style="34" customWidth="1"/>
    <col min="10753" max="10753" width="13.375" style="34" bestFit="1" customWidth="1"/>
    <col min="10754" max="10754" width="11.125" style="34" bestFit="1" customWidth="1"/>
    <col min="10755" max="10755" width="13.375" style="34" bestFit="1" customWidth="1"/>
    <col min="10756" max="10756" width="11.125" style="34" bestFit="1" customWidth="1"/>
    <col min="10757" max="10757" width="12.875" style="34" customWidth="1"/>
    <col min="10758" max="10758" width="15.75" style="34" customWidth="1"/>
    <col min="10759" max="10759" width="12.75" style="34" customWidth="1"/>
    <col min="10760" max="10760" width="18.625" style="34" customWidth="1"/>
    <col min="10761" max="11005" width="11" style="34"/>
    <col min="11006" max="11006" width="4.75" style="34" customWidth="1"/>
    <col min="11007" max="11007" width="29.875" style="34" customWidth="1"/>
    <col min="11008" max="11008" width="15.375" style="34" customWidth="1"/>
    <col min="11009" max="11009" width="13.375" style="34" bestFit="1" customWidth="1"/>
    <col min="11010" max="11010" width="11.125" style="34" bestFit="1" customWidth="1"/>
    <col min="11011" max="11011" width="13.375" style="34" bestFit="1" customWidth="1"/>
    <col min="11012" max="11012" width="11.125" style="34" bestFit="1" customWidth="1"/>
    <col min="11013" max="11013" width="12.875" style="34" customWidth="1"/>
    <col min="11014" max="11014" width="15.75" style="34" customWidth="1"/>
    <col min="11015" max="11015" width="12.75" style="34" customWidth="1"/>
    <col min="11016" max="11016" width="18.625" style="34" customWidth="1"/>
    <col min="11017" max="11261" width="11" style="34"/>
    <col min="11262" max="11262" width="4.75" style="34" customWidth="1"/>
    <col min="11263" max="11263" width="29.875" style="34" customWidth="1"/>
    <col min="11264" max="11264" width="15.375" style="34" customWidth="1"/>
    <col min="11265" max="11265" width="13.375" style="34" bestFit="1" customWidth="1"/>
    <col min="11266" max="11266" width="11.125" style="34" bestFit="1" customWidth="1"/>
    <col min="11267" max="11267" width="13.375" style="34" bestFit="1" customWidth="1"/>
    <col min="11268" max="11268" width="11.125" style="34" bestFit="1" customWidth="1"/>
    <col min="11269" max="11269" width="12.875" style="34" customWidth="1"/>
    <col min="11270" max="11270" width="15.75" style="34" customWidth="1"/>
    <col min="11271" max="11271" width="12.75" style="34" customWidth="1"/>
    <col min="11272" max="11272" width="18.625" style="34" customWidth="1"/>
    <col min="11273" max="11517" width="11" style="34"/>
    <col min="11518" max="11518" width="4.75" style="34" customWidth="1"/>
    <col min="11519" max="11519" width="29.875" style="34" customWidth="1"/>
    <col min="11520" max="11520" width="15.375" style="34" customWidth="1"/>
    <col min="11521" max="11521" width="13.375" style="34" bestFit="1" customWidth="1"/>
    <col min="11522" max="11522" width="11.125" style="34" bestFit="1" customWidth="1"/>
    <col min="11523" max="11523" width="13.375" style="34" bestFit="1" customWidth="1"/>
    <col min="11524" max="11524" width="11.125" style="34" bestFit="1" customWidth="1"/>
    <col min="11525" max="11525" width="12.875" style="34" customWidth="1"/>
    <col min="11526" max="11526" width="15.75" style="34" customWidth="1"/>
    <col min="11527" max="11527" width="12.75" style="34" customWidth="1"/>
    <col min="11528" max="11528" width="18.625" style="34" customWidth="1"/>
    <col min="11529" max="11773" width="11" style="34"/>
    <col min="11774" max="11774" width="4.75" style="34" customWidth="1"/>
    <col min="11775" max="11775" width="29.875" style="34" customWidth="1"/>
    <col min="11776" max="11776" width="15.375" style="34" customWidth="1"/>
    <col min="11777" max="11777" width="13.375" style="34" bestFit="1" customWidth="1"/>
    <col min="11778" max="11778" width="11.125" style="34" bestFit="1" customWidth="1"/>
    <col min="11779" max="11779" width="13.375" style="34" bestFit="1" customWidth="1"/>
    <col min="11780" max="11780" width="11.125" style="34" bestFit="1" customWidth="1"/>
    <col min="11781" max="11781" width="12.875" style="34" customWidth="1"/>
    <col min="11782" max="11782" width="15.75" style="34" customWidth="1"/>
    <col min="11783" max="11783" width="12.75" style="34" customWidth="1"/>
    <col min="11784" max="11784" width="18.625" style="34" customWidth="1"/>
    <col min="11785" max="12029" width="11" style="34"/>
    <col min="12030" max="12030" width="4.75" style="34" customWidth="1"/>
    <col min="12031" max="12031" width="29.875" style="34" customWidth="1"/>
    <col min="12032" max="12032" width="15.375" style="34" customWidth="1"/>
    <col min="12033" max="12033" width="13.375" style="34" bestFit="1" customWidth="1"/>
    <col min="12034" max="12034" width="11.125" style="34" bestFit="1" customWidth="1"/>
    <col min="12035" max="12035" width="13.375" style="34" bestFit="1" customWidth="1"/>
    <col min="12036" max="12036" width="11.125" style="34" bestFit="1" customWidth="1"/>
    <col min="12037" max="12037" width="12.875" style="34" customWidth="1"/>
    <col min="12038" max="12038" width="15.75" style="34" customWidth="1"/>
    <col min="12039" max="12039" width="12.75" style="34" customWidth="1"/>
    <col min="12040" max="12040" width="18.625" style="34" customWidth="1"/>
    <col min="12041" max="12285" width="11" style="34"/>
    <col min="12286" max="12286" width="4.75" style="34" customWidth="1"/>
    <col min="12287" max="12287" width="29.875" style="34" customWidth="1"/>
    <col min="12288" max="12288" width="15.375" style="34" customWidth="1"/>
    <col min="12289" max="12289" width="13.375" style="34" bestFit="1" customWidth="1"/>
    <col min="12290" max="12290" width="11.125" style="34" bestFit="1" customWidth="1"/>
    <col min="12291" max="12291" width="13.375" style="34" bestFit="1" customWidth="1"/>
    <col min="12292" max="12292" width="11.125" style="34" bestFit="1" customWidth="1"/>
    <col min="12293" max="12293" width="12.875" style="34" customWidth="1"/>
    <col min="12294" max="12294" width="15.75" style="34" customWidth="1"/>
    <col min="12295" max="12295" width="12.75" style="34" customWidth="1"/>
    <col min="12296" max="12296" width="18.625" style="34" customWidth="1"/>
    <col min="12297" max="12541" width="11" style="34"/>
    <col min="12542" max="12542" width="4.75" style="34" customWidth="1"/>
    <col min="12543" max="12543" width="29.875" style="34" customWidth="1"/>
    <col min="12544" max="12544" width="15.375" style="34" customWidth="1"/>
    <col min="12545" max="12545" width="13.375" style="34" bestFit="1" customWidth="1"/>
    <col min="12546" max="12546" width="11.125" style="34" bestFit="1" customWidth="1"/>
    <col min="12547" max="12547" width="13.375" style="34" bestFit="1" customWidth="1"/>
    <col min="12548" max="12548" width="11.125" style="34" bestFit="1" customWidth="1"/>
    <col min="12549" max="12549" width="12.875" style="34" customWidth="1"/>
    <col min="12550" max="12550" width="15.75" style="34" customWidth="1"/>
    <col min="12551" max="12551" width="12.75" style="34" customWidth="1"/>
    <col min="12552" max="12552" width="18.625" style="34" customWidth="1"/>
    <col min="12553" max="12797" width="11" style="34"/>
    <col min="12798" max="12798" width="4.75" style="34" customWidth="1"/>
    <col min="12799" max="12799" width="29.875" style="34" customWidth="1"/>
    <col min="12800" max="12800" width="15.375" style="34" customWidth="1"/>
    <col min="12801" max="12801" width="13.375" style="34" bestFit="1" customWidth="1"/>
    <col min="12802" max="12802" width="11.125" style="34" bestFit="1" customWidth="1"/>
    <col min="12803" max="12803" width="13.375" style="34" bestFit="1" customWidth="1"/>
    <col min="12804" max="12804" width="11.125" style="34" bestFit="1" customWidth="1"/>
    <col min="12805" max="12805" width="12.875" style="34" customWidth="1"/>
    <col min="12806" max="12806" width="15.75" style="34" customWidth="1"/>
    <col min="12807" max="12807" width="12.75" style="34" customWidth="1"/>
    <col min="12808" max="12808" width="18.625" style="34" customWidth="1"/>
    <col min="12809" max="13053" width="11" style="34"/>
    <col min="13054" max="13054" width="4.75" style="34" customWidth="1"/>
    <col min="13055" max="13055" width="29.875" style="34" customWidth="1"/>
    <col min="13056" max="13056" width="15.375" style="34" customWidth="1"/>
    <col min="13057" max="13057" width="13.375" style="34" bestFit="1" customWidth="1"/>
    <col min="13058" max="13058" width="11.125" style="34" bestFit="1" customWidth="1"/>
    <col min="13059" max="13059" width="13.375" style="34" bestFit="1" customWidth="1"/>
    <col min="13060" max="13060" width="11.125" style="34" bestFit="1" customWidth="1"/>
    <col min="13061" max="13061" width="12.875" style="34" customWidth="1"/>
    <col min="13062" max="13062" width="15.75" style="34" customWidth="1"/>
    <col min="13063" max="13063" width="12.75" style="34" customWidth="1"/>
    <col min="13064" max="13064" width="18.625" style="34" customWidth="1"/>
    <col min="13065" max="13309" width="11" style="34"/>
    <col min="13310" max="13310" width="4.75" style="34" customWidth="1"/>
    <col min="13311" max="13311" width="29.875" style="34" customWidth="1"/>
    <col min="13312" max="13312" width="15.375" style="34" customWidth="1"/>
    <col min="13313" max="13313" width="13.375" style="34" bestFit="1" customWidth="1"/>
    <col min="13314" max="13314" width="11.125" style="34" bestFit="1" customWidth="1"/>
    <col min="13315" max="13315" width="13.375" style="34" bestFit="1" customWidth="1"/>
    <col min="13316" max="13316" width="11.125" style="34" bestFit="1" customWidth="1"/>
    <col min="13317" max="13317" width="12.875" style="34" customWidth="1"/>
    <col min="13318" max="13318" width="15.75" style="34" customWidth="1"/>
    <col min="13319" max="13319" width="12.75" style="34" customWidth="1"/>
    <col min="13320" max="13320" width="18.625" style="34" customWidth="1"/>
    <col min="13321" max="13565" width="11" style="34"/>
    <col min="13566" max="13566" width="4.75" style="34" customWidth="1"/>
    <col min="13567" max="13567" width="29.875" style="34" customWidth="1"/>
    <col min="13568" max="13568" width="15.375" style="34" customWidth="1"/>
    <col min="13569" max="13569" width="13.375" style="34" bestFit="1" customWidth="1"/>
    <col min="13570" max="13570" width="11.125" style="34" bestFit="1" customWidth="1"/>
    <col min="13571" max="13571" width="13.375" style="34" bestFit="1" customWidth="1"/>
    <col min="13572" max="13572" width="11.125" style="34" bestFit="1" customWidth="1"/>
    <col min="13573" max="13573" width="12.875" style="34" customWidth="1"/>
    <col min="13574" max="13574" width="15.75" style="34" customWidth="1"/>
    <col min="13575" max="13575" width="12.75" style="34" customWidth="1"/>
    <col min="13576" max="13576" width="18.625" style="34" customWidth="1"/>
    <col min="13577" max="13821" width="11" style="34"/>
    <col min="13822" max="13822" width="4.75" style="34" customWidth="1"/>
    <col min="13823" max="13823" width="29.875" style="34" customWidth="1"/>
    <col min="13824" max="13824" width="15.375" style="34" customWidth="1"/>
    <col min="13825" max="13825" width="13.375" style="34" bestFit="1" customWidth="1"/>
    <col min="13826" max="13826" width="11.125" style="34" bestFit="1" customWidth="1"/>
    <col min="13827" max="13827" width="13.375" style="34" bestFit="1" customWidth="1"/>
    <col min="13828" max="13828" width="11.125" style="34" bestFit="1" customWidth="1"/>
    <col min="13829" max="13829" width="12.875" style="34" customWidth="1"/>
    <col min="13830" max="13830" width="15.75" style="34" customWidth="1"/>
    <col min="13831" max="13831" width="12.75" style="34" customWidth="1"/>
    <col min="13832" max="13832" width="18.625" style="34" customWidth="1"/>
    <col min="13833" max="14077" width="11" style="34"/>
    <col min="14078" max="14078" width="4.75" style="34" customWidth="1"/>
    <col min="14079" max="14079" width="29.875" style="34" customWidth="1"/>
    <col min="14080" max="14080" width="15.375" style="34" customWidth="1"/>
    <col min="14081" max="14081" width="13.375" style="34" bestFit="1" customWidth="1"/>
    <col min="14082" max="14082" width="11.125" style="34" bestFit="1" customWidth="1"/>
    <col min="14083" max="14083" width="13.375" style="34" bestFit="1" customWidth="1"/>
    <col min="14084" max="14084" width="11.125" style="34" bestFit="1" customWidth="1"/>
    <col min="14085" max="14085" width="12.875" style="34" customWidth="1"/>
    <col min="14086" max="14086" width="15.75" style="34" customWidth="1"/>
    <col min="14087" max="14087" width="12.75" style="34" customWidth="1"/>
    <col min="14088" max="14088" width="18.625" style="34" customWidth="1"/>
    <col min="14089" max="14333" width="11" style="34"/>
    <col min="14334" max="14334" width="4.75" style="34" customWidth="1"/>
    <col min="14335" max="14335" width="29.875" style="34" customWidth="1"/>
    <col min="14336" max="14336" width="15.375" style="34" customWidth="1"/>
    <col min="14337" max="14337" width="13.375" style="34" bestFit="1" customWidth="1"/>
    <col min="14338" max="14338" width="11.125" style="34" bestFit="1" customWidth="1"/>
    <col min="14339" max="14339" width="13.375" style="34" bestFit="1" customWidth="1"/>
    <col min="14340" max="14340" width="11.125" style="34" bestFit="1" customWidth="1"/>
    <col min="14341" max="14341" width="12.875" style="34" customWidth="1"/>
    <col min="14342" max="14342" width="15.75" style="34" customWidth="1"/>
    <col min="14343" max="14343" width="12.75" style="34" customWidth="1"/>
    <col min="14344" max="14344" width="18.625" style="34" customWidth="1"/>
    <col min="14345" max="14589" width="11" style="34"/>
    <col min="14590" max="14590" width="4.75" style="34" customWidth="1"/>
    <col min="14591" max="14591" width="29.875" style="34" customWidth="1"/>
    <col min="14592" max="14592" width="15.375" style="34" customWidth="1"/>
    <col min="14593" max="14593" width="13.375" style="34" bestFit="1" customWidth="1"/>
    <col min="14594" max="14594" width="11.125" style="34" bestFit="1" customWidth="1"/>
    <col min="14595" max="14595" width="13.375" style="34" bestFit="1" customWidth="1"/>
    <col min="14596" max="14596" width="11.125" style="34" bestFit="1" customWidth="1"/>
    <col min="14597" max="14597" width="12.875" style="34" customWidth="1"/>
    <col min="14598" max="14598" width="15.75" style="34" customWidth="1"/>
    <col min="14599" max="14599" width="12.75" style="34" customWidth="1"/>
    <col min="14600" max="14600" width="18.625" style="34" customWidth="1"/>
    <col min="14601" max="14845" width="11" style="34"/>
    <col min="14846" max="14846" width="4.75" style="34" customWidth="1"/>
    <col min="14847" max="14847" width="29.875" style="34" customWidth="1"/>
    <col min="14848" max="14848" width="15.375" style="34" customWidth="1"/>
    <col min="14849" max="14849" width="13.375" style="34" bestFit="1" customWidth="1"/>
    <col min="14850" max="14850" width="11.125" style="34" bestFit="1" customWidth="1"/>
    <col min="14851" max="14851" width="13.375" style="34" bestFit="1" customWidth="1"/>
    <col min="14852" max="14852" width="11.125" style="34" bestFit="1" customWidth="1"/>
    <col min="14853" max="14853" width="12.875" style="34" customWidth="1"/>
    <col min="14854" max="14854" width="15.75" style="34" customWidth="1"/>
    <col min="14855" max="14855" width="12.75" style="34" customWidth="1"/>
    <col min="14856" max="14856" width="18.625" style="34" customWidth="1"/>
    <col min="14857" max="15101" width="11" style="34"/>
    <col min="15102" max="15102" width="4.75" style="34" customWidth="1"/>
    <col min="15103" max="15103" width="29.875" style="34" customWidth="1"/>
    <col min="15104" max="15104" width="15.375" style="34" customWidth="1"/>
    <col min="15105" max="15105" width="13.375" style="34" bestFit="1" customWidth="1"/>
    <col min="15106" max="15106" width="11.125" style="34" bestFit="1" customWidth="1"/>
    <col min="15107" max="15107" width="13.375" style="34" bestFit="1" customWidth="1"/>
    <col min="15108" max="15108" width="11.125" style="34" bestFit="1" customWidth="1"/>
    <col min="15109" max="15109" width="12.875" style="34" customWidth="1"/>
    <col min="15110" max="15110" width="15.75" style="34" customWidth="1"/>
    <col min="15111" max="15111" width="12.75" style="34" customWidth="1"/>
    <col min="15112" max="15112" width="18.625" style="34" customWidth="1"/>
    <col min="15113" max="15357" width="11" style="34"/>
    <col min="15358" max="15358" width="4.75" style="34" customWidth="1"/>
    <col min="15359" max="15359" width="29.875" style="34" customWidth="1"/>
    <col min="15360" max="15360" width="15.375" style="34" customWidth="1"/>
    <col min="15361" max="15361" width="13.375" style="34" bestFit="1" customWidth="1"/>
    <col min="15362" max="15362" width="11.125" style="34" bestFit="1" customWidth="1"/>
    <col min="15363" max="15363" width="13.375" style="34" bestFit="1" customWidth="1"/>
    <col min="15364" max="15364" width="11.125" style="34" bestFit="1" customWidth="1"/>
    <col min="15365" max="15365" width="12.875" style="34" customWidth="1"/>
    <col min="15366" max="15366" width="15.75" style="34" customWidth="1"/>
    <col min="15367" max="15367" width="12.75" style="34" customWidth="1"/>
    <col min="15368" max="15368" width="18.625" style="34" customWidth="1"/>
    <col min="15369" max="15613" width="11" style="34"/>
    <col min="15614" max="15614" width="4.75" style="34" customWidth="1"/>
    <col min="15615" max="15615" width="29.875" style="34" customWidth="1"/>
    <col min="15616" max="15616" width="15.375" style="34" customWidth="1"/>
    <col min="15617" max="15617" width="13.375" style="34" bestFit="1" customWidth="1"/>
    <col min="15618" max="15618" width="11.125" style="34" bestFit="1" customWidth="1"/>
    <col min="15619" max="15619" width="13.375" style="34" bestFit="1" customWidth="1"/>
    <col min="15620" max="15620" width="11.125" style="34" bestFit="1" customWidth="1"/>
    <col min="15621" max="15621" width="12.875" style="34" customWidth="1"/>
    <col min="15622" max="15622" width="15.75" style="34" customWidth="1"/>
    <col min="15623" max="15623" width="12.75" style="34" customWidth="1"/>
    <col min="15624" max="15624" width="18.625" style="34" customWidth="1"/>
    <col min="15625" max="15869" width="11" style="34"/>
    <col min="15870" max="15870" width="4.75" style="34" customWidth="1"/>
    <col min="15871" max="15871" width="29.875" style="34" customWidth="1"/>
    <col min="15872" max="15872" width="15.375" style="34" customWidth="1"/>
    <col min="15873" max="15873" width="13.375" style="34" bestFit="1" customWidth="1"/>
    <col min="15874" max="15874" width="11.125" style="34" bestFit="1" customWidth="1"/>
    <col min="15875" max="15875" width="13.375" style="34" bestFit="1" customWidth="1"/>
    <col min="15876" max="15876" width="11.125" style="34" bestFit="1" customWidth="1"/>
    <col min="15877" max="15877" width="12.875" style="34" customWidth="1"/>
    <col min="15878" max="15878" width="15.75" style="34" customWidth="1"/>
    <col min="15879" max="15879" width="12.75" style="34" customWidth="1"/>
    <col min="15880" max="15880" width="18.625" style="34" customWidth="1"/>
    <col min="15881" max="16125" width="11" style="34"/>
    <col min="16126" max="16126" width="4.75" style="34" customWidth="1"/>
    <col min="16127" max="16127" width="29.875" style="34" customWidth="1"/>
    <col min="16128" max="16128" width="15.375" style="34" customWidth="1"/>
    <col min="16129" max="16129" width="13.375" style="34" bestFit="1" customWidth="1"/>
    <col min="16130" max="16130" width="11.125" style="34" bestFit="1" customWidth="1"/>
    <col min="16131" max="16131" width="13.375" style="34" bestFit="1" customWidth="1"/>
    <col min="16132" max="16132" width="11.125" style="34" bestFit="1" customWidth="1"/>
    <col min="16133" max="16133" width="12.875" style="34" customWidth="1"/>
    <col min="16134" max="16134" width="15.75" style="34" customWidth="1"/>
    <col min="16135" max="16135" width="12.75" style="34" customWidth="1"/>
    <col min="16136" max="16136" width="18.625" style="34" customWidth="1"/>
    <col min="16137" max="16384" width="11" style="34"/>
  </cols>
  <sheetData>
    <row r="2" spans="2:8">
      <c r="B2" s="57" t="s">
        <v>22</v>
      </c>
      <c r="C2" s="58"/>
      <c r="D2" s="58"/>
      <c r="E2" s="58"/>
      <c r="F2" s="58"/>
      <c r="G2" s="58"/>
      <c r="H2" s="59"/>
    </row>
    <row r="3" spans="2:8">
      <c r="B3" s="61" t="s">
        <v>19</v>
      </c>
      <c r="C3" s="62"/>
      <c r="D3" s="62"/>
      <c r="E3" s="62"/>
      <c r="F3" s="62"/>
      <c r="G3" s="62"/>
      <c r="H3" s="63"/>
    </row>
    <row r="4" spans="2:8">
      <c r="B4" s="61" t="s">
        <v>20</v>
      </c>
      <c r="C4" s="62"/>
      <c r="D4" s="62"/>
      <c r="E4" s="62"/>
      <c r="F4" s="62"/>
      <c r="G4" s="62"/>
      <c r="H4" s="63"/>
    </row>
    <row r="5" spans="2:8">
      <c r="B5" s="64" t="s">
        <v>123</v>
      </c>
      <c r="C5" s="65"/>
      <c r="D5" s="65"/>
      <c r="E5" s="65"/>
      <c r="F5" s="65"/>
      <c r="G5" s="65"/>
      <c r="H5" s="66"/>
    </row>
    <row r="6" spans="2:8">
      <c r="B6" s="158" t="s">
        <v>28</v>
      </c>
      <c r="C6" s="159"/>
      <c r="D6" s="159"/>
      <c r="E6" s="159"/>
      <c r="F6" s="159"/>
      <c r="G6" s="159"/>
      <c r="H6" s="160"/>
    </row>
    <row r="7" spans="2:8" ht="25.9" customHeight="1">
      <c r="B7" s="93" t="s">
        <v>54</v>
      </c>
      <c r="C7" s="93" t="s">
        <v>124</v>
      </c>
      <c r="D7" s="93" t="s">
        <v>56</v>
      </c>
      <c r="E7" s="93" t="s">
        <v>125</v>
      </c>
      <c r="F7" s="93" t="s">
        <v>58</v>
      </c>
      <c r="G7" s="93" t="s">
        <v>126</v>
      </c>
      <c r="H7" s="93" t="s">
        <v>57</v>
      </c>
    </row>
    <row r="8" spans="2:8" ht="6" customHeight="1">
      <c r="B8" s="161"/>
      <c r="C8" s="162"/>
      <c r="D8" s="162"/>
      <c r="E8" s="162"/>
      <c r="F8" s="162"/>
      <c r="G8" s="162"/>
      <c r="H8" s="163"/>
    </row>
    <row r="9" spans="2:8">
      <c r="B9" s="140" t="s">
        <v>95</v>
      </c>
      <c r="C9" s="98">
        <f t="shared" ref="C9:H9" si="0">SUM(C10:C26)</f>
        <v>1778763891.4400001</v>
      </c>
      <c r="D9" s="98">
        <f t="shared" si="0"/>
        <v>76587741.200000003</v>
      </c>
      <c r="E9" s="98">
        <f t="shared" si="0"/>
        <v>9048000</v>
      </c>
      <c r="F9" s="98">
        <f t="shared" si="0"/>
        <v>0</v>
      </c>
      <c r="G9" s="98">
        <f t="shared" si="0"/>
        <v>0</v>
      </c>
      <c r="H9" s="99">
        <f t="shared" si="0"/>
        <v>0</v>
      </c>
    </row>
    <row r="10" spans="2:8" ht="18" customHeight="1">
      <c r="B10" s="143" t="s">
        <v>127</v>
      </c>
      <c r="C10" s="144">
        <v>94222225</v>
      </c>
      <c r="D10" s="144">
        <v>1431969.73</v>
      </c>
      <c r="E10" s="144">
        <v>0</v>
      </c>
      <c r="F10" s="144">
        <v>0</v>
      </c>
      <c r="G10" s="144">
        <v>0</v>
      </c>
      <c r="H10" s="164">
        <v>0</v>
      </c>
    </row>
    <row r="11" spans="2:8" ht="18" customHeight="1">
      <c r="B11" s="143" t="s">
        <v>128</v>
      </c>
      <c r="C11" s="144">
        <v>144444444.44</v>
      </c>
      <c r="D11" s="144">
        <v>3020808.7199999997</v>
      </c>
      <c r="E11" s="144">
        <v>0</v>
      </c>
      <c r="F11" s="144">
        <v>0</v>
      </c>
      <c r="G11" s="144">
        <v>0</v>
      </c>
      <c r="H11" s="164">
        <v>0</v>
      </c>
    </row>
    <row r="12" spans="2:8" ht="18" customHeight="1">
      <c r="B12" s="143" t="s">
        <v>129</v>
      </c>
      <c r="C12" s="144">
        <v>236250000</v>
      </c>
      <c r="D12" s="144">
        <v>5757848.4900000002</v>
      </c>
      <c r="E12" s="144">
        <v>0</v>
      </c>
      <c r="F12" s="144">
        <v>0</v>
      </c>
      <c r="G12" s="144">
        <v>0</v>
      </c>
      <c r="H12" s="164">
        <v>0</v>
      </c>
    </row>
    <row r="13" spans="2:8" ht="18" customHeight="1">
      <c r="B13" s="143" t="s">
        <v>130</v>
      </c>
      <c r="C13" s="144">
        <v>150000000</v>
      </c>
      <c r="D13" s="144">
        <v>4065553.4</v>
      </c>
      <c r="E13" s="144">
        <v>0</v>
      </c>
      <c r="F13" s="144">
        <v>0</v>
      </c>
      <c r="G13" s="144">
        <v>0</v>
      </c>
      <c r="H13" s="164">
        <v>0</v>
      </c>
    </row>
    <row r="14" spans="2:8" ht="18" customHeight="1">
      <c r="B14" s="143" t="s">
        <v>131</v>
      </c>
      <c r="C14" s="102">
        <v>306250000</v>
      </c>
      <c r="D14" s="102">
        <v>13778759.189999999</v>
      </c>
      <c r="E14" s="102">
        <v>0</v>
      </c>
      <c r="F14" s="102">
        <v>0</v>
      </c>
      <c r="G14" s="102">
        <v>0</v>
      </c>
      <c r="H14" s="103">
        <v>0</v>
      </c>
    </row>
    <row r="15" spans="2:8" ht="18" customHeight="1">
      <c r="B15" s="143" t="s">
        <v>132</v>
      </c>
      <c r="C15" s="102">
        <v>87500000</v>
      </c>
      <c r="D15" s="102">
        <v>3832107.18</v>
      </c>
      <c r="E15" s="102">
        <v>0</v>
      </c>
      <c r="F15" s="102">
        <v>0</v>
      </c>
      <c r="G15" s="102">
        <v>0</v>
      </c>
      <c r="H15" s="103">
        <v>0</v>
      </c>
    </row>
    <row r="16" spans="2:8" ht="18" customHeight="1">
      <c r="B16" s="143" t="s">
        <v>133</v>
      </c>
      <c r="C16" s="102">
        <v>187500000</v>
      </c>
      <c r="D16" s="102">
        <v>11033075.109999999</v>
      </c>
      <c r="E16" s="102">
        <v>0</v>
      </c>
      <c r="F16" s="102">
        <v>0</v>
      </c>
      <c r="G16" s="102">
        <v>0</v>
      </c>
      <c r="H16" s="103">
        <v>0</v>
      </c>
    </row>
    <row r="17" spans="2:8" ht="18" customHeight="1">
      <c r="B17" s="143" t="s">
        <v>132</v>
      </c>
      <c r="C17" s="102">
        <v>75000000</v>
      </c>
      <c r="D17" s="102">
        <v>4319070.08</v>
      </c>
      <c r="E17" s="102"/>
      <c r="F17" s="102">
        <v>0</v>
      </c>
      <c r="G17" s="102">
        <v>0</v>
      </c>
      <c r="H17" s="103">
        <v>0</v>
      </c>
    </row>
    <row r="18" spans="2:8" ht="18" customHeight="1">
      <c r="B18" s="143" t="s">
        <v>134</v>
      </c>
      <c r="C18" s="102">
        <v>160000000</v>
      </c>
      <c r="D18" s="102">
        <v>7304452.7799999993</v>
      </c>
      <c r="E18" s="102">
        <v>0</v>
      </c>
      <c r="F18" s="102">
        <v>0</v>
      </c>
      <c r="G18" s="102">
        <v>0</v>
      </c>
      <c r="H18" s="103">
        <v>0</v>
      </c>
    </row>
    <row r="19" spans="2:8" ht="18" customHeight="1">
      <c r="B19" s="143" t="s">
        <v>135</v>
      </c>
      <c r="C19" s="102">
        <v>125000000</v>
      </c>
      <c r="D19" s="102">
        <v>8365763.8200000003</v>
      </c>
      <c r="E19" s="102">
        <v>0</v>
      </c>
      <c r="F19" s="102">
        <v>0</v>
      </c>
      <c r="G19" s="102">
        <v>0</v>
      </c>
      <c r="H19" s="103">
        <v>0</v>
      </c>
    </row>
    <row r="20" spans="2:8" ht="18" customHeight="1">
      <c r="B20" s="143" t="s">
        <v>136</v>
      </c>
      <c r="C20" s="102">
        <v>121250000</v>
      </c>
      <c r="D20" s="102">
        <v>7861378.4000000004</v>
      </c>
      <c r="E20" s="102">
        <v>0</v>
      </c>
      <c r="F20" s="102">
        <v>0</v>
      </c>
      <c r="G20" s="102">
        <v>0</v>
      </c>
      <c r="H20" s="103">
        <v>0</v>
      </c>
    </row>
    <row r="21" spans="2:8" ht="18" customHeight="1">
      <c r="B21" s="143" t="s">
        <v>137</v>
      </c>
      <c r="C21" s="102">
        <v>33125000</v>
      </c>
      <c r="D21" s="102">
        <v>2559452.08</v>
      </c>
      <c r="E21" s="102">
        <v>0</v>
      </c>
      <c r="F21" s="102">
        <v>0</v>
      </c>
      <c r="G21" s="102">
        <v>0</v>
      </c>
      <c r="H21" s="103">
        <v>0</v>
      </c>
    </row>
    <row r="22" spans="2:8" ht="18" customHeight="1">
      <c r="B22" s="143" t="s">
        <v>96</v>
      </c>
      <c r="C22" s="102">
        <v>36000000</v>
      </c>
      <c r="D22" s="102">
        <v>1926360</v>
      </c>
      <c r="E22" s="102">
        <v>1879200</v>
      </c>
      <c r="F22" s="102">
        <v>0</v>
      </c>
      <c r="G22" s="102">
        <v>0</v>
      </c>
      <c r="H22" s="103">
        <v>0</v>
      </c>
    </row>
    <row r="23" spans="2:8" ht="18" customHeight="1">
      <c r="B23" s="143" t="s">
        <v>97</v>
      </c>
      <c r="C23" s="102">
        <v>22222222</v>
      </c>
      <c r="D23" s="102">
        <v>1331142.22</v>
      </c>
      <c r="E23" s="102">
        <v>3480000</v>
      </c>
      <c r="F23" s="102">
        <v>0</v>
      </c>
      <c r="G23" s="102">
        <v>0</v>
      </c>
      <c r="H23" s="103">
        <v>0</v>
      </c>
    </row>
    <row r="24" spans="2:8" ht="18" customHeight="1">
      <c r="B24" s="143" t="s">
        <v>98</v>
      </c>
      <c r="C24" s="102">
        <v>0</v>
      </c>
      <c r="D24" s="102">
        <v>0</v>
      </c>
      <c r="E24" s="102">
        <v>1252800</v>
      </c>
      <c r="F24" s="102">
        <v>0</v>
      </c>
      <c r="G24" s="102">
        <v>0</v>
      </c>
      <c r="H24" s="103">
        <v>0</v>
      </c>
    </row>
    <row r="25" spans="2:8" ht="18" customHeight="1">
      <c r="B25" s="143" t="s">
        <v>99</v>
      </c>
      <c r="C25" s="102">
        <v>0</v>
      </c>
      <c r="D25" s="102">
        <v>0</v>
      </c>
      <c r="E25" s="102">
        <v>522000</v>
      </c>
      <c r="F25" s="102">
        <v>0</v>
      </c>
      <c r="G25" s="102">
        <v>0</v>
      </c>
      <c r="H25" s="103">
        <v>0</v>
      </c>
    </row>
    <row r="26" spans="2:8" ht="18" customHeight="1">
      <c r="B26" s="143" t="s">
        <v>100</v>
      </c>
      <c r="C26" s="102">
        <v>0</v>
      </c>
      <c r="D26" s="102">
        <v>0</v>
      </c>
      <c r="E26" s="102">
        <v>1914000</v>
      </c>
      <c r="F26" s="102">
        <v>0</v>
      </c>
      <c r="G26" s="102">
        <v>0</v>
      </c>
      <c r="H26" s="103">
        <v>0</v>
      </c>
    </row>
    <row r="27" spans="2:8" ht="6.6" customHeight="1">
      <c r="B27" s="165"/>
      <c r="C27" s="166"/>
      <c r="D27" s="166"/>
      <c r="E27" s="102"/>
      <c r="F27" s="166"/>
      <c r="G27" s="166"/>
      <c r="H27" s="103"/>
    </row>
    <row r="28" spans="2:8">
      <c r="B28" s="140" t="s">
        <v>59</v>
      </c>
      <c r="C28" s="98">
        <f t="shared" ref="C28:H28" si="1">SUM(C29:C41)</f>
        <v>28858963.020000003</v>
      </c>
      <c r="D28" s="98">
        <f t="shared" si="1"/>
        <v>717575601.25</v>
      </c>
      <c r="E28" s="98">
        <f t="shared" si="1"/>
        <v>0</v>
      </c>
      <c r="F28" s="98">
        <f t="shared" si="1"/>
        <v>102481223.28</v>
      </c>
      <c r="G28" s="98">
        <f t="shared" si="1"/>
        <v>3040199.92</v>
      </c>
      <c r="H28" s="99">
        <f t="shared" si="1"/>
        <v>4619552.93</v>
      </c>
    </row>
    <row r="29" spans="2:8" ht="28.15" customHeight="1">
      <c r="B29" s="143" t="s">
        <v>138</v>
      </c>
      <c r="C29" s="144">
        <v>0</v>
      </c>
      <c r="D29" s="144">
        <v>16291192.190000003</v>
      </c>
      <c r="E29" s="144">
        <v>0</v>
      </c>
      <c r="F29" s="144">
        <v>0</v>
      </c>
      <c r="G29" s="144">
        <v>0</v>
      </c>
      <c r="H29" s="164">
        <v>0</v>
      </c>
    </row>
    <row r="30" spans="2:8" ht="24.6" customHeight="1">
      <c r="B30" s="143" t="s">
        <v>139</v>
      </c>
      <c r="C30" s="144">
        <v>0</v>
      </c>
      <c r="D30" s="144">
        <v>0</v>
      </c>
      <c r="E30" s="144">
        <v>0</v>
      </c>
      <c r="F30" s="144">
        <v>30540094.57</v>
      </c>
      <c r="G30" s="144">
        <v>0</v>
      </c>
      <c r="H30" s="164">
        <v>0</v>
      </c>
    </row>
    <row r="31" spans="2:8" ht="24.6" customHeight="1">
      <c r="B31" s="143" t="s">
        <v>61</v>
      </c>
      <c r="C31" s="144">
        <v>6738725.1200000001</v>
      </c>
      <c r="D31" s="144">
        <v>231437760.63999999</v>
      </c>
      <c r="E31" s="144">
        <v>0</v>
      </c>
      <c r="F31" s="144">
        <v>25659274.390000001</v>
      </c>
      <c r="G31" s="144">
        <v>3040199.92</v>
      </c>
      <c r="H31" s="164">
        <v>0</v>
      </c>
    </row>
    <row r="32" spans="2:8" ht="24.6" customHeight="1">
      <c r="B32" s="143" t="s">
        <v>62</v>
      </c>
      <c r="C32" s="144">
        <v>3262373.7</v>
      </c>
      <c r="D32" s="144">
        <v>111846927.04999998</v>
      </c>
      <c r="E32" s="144">
        <v>0</v>
      </c>
      <c r="F32" s="144">
        <v>12330878.07</v>
      </c>
      <c r="G32" s="144">
        <v>0</v>
      </c>
      <c r="H32" s="164">
        <v>0</v>
      </c>
    </row>
    <row r="33" spans="2:8" ht="24.6" customHeight="1">
      <c r="B33" s="143" t="s">
        <v>63</v>
      </c>
      <c r="C33" s="144">
        <v>1631210.4200000002</v>
      </c>
      <c r="D33" s="144">
        <v>57286388.140000001</v>
      </c>
      <c r="E33" s="144">
        <v>0</v>
      </c>
      <c r="F33" s="144">
        <v>6165528.1500000004</v>
      </c>
      <c r="G33" s="144">
        <v>0</v>
      </c>
      <c r="H33" s="164">
        <v>0</v>
      </c>
    </row>
    <row r="34" spans="2:8" ht="25.15" customHeight="1">
      <c r="B34" s="167" t="s">
        <v>64</v>
      </c>
      <c r="C34" s="144">
        <v>12600513.530000001</v>
      </c>
      <c r="D34" s="144">
        <v>169838614.61000001</v>
      </c>
      <c r="E34" s="144">
        <v>0</v>
      </c>
      <c r="F34" s="144">
        <v>18463148.399999999</v>
      </c>
      <c r="G34" s="144">
        <v>0</v>
      </c>
      <c r="H34" s="164">
        <v>0</v>
      </c>
    </row>
    <row r="35" spans="2:8" ht="24.6" customHeight="1">
      <c r="B35" s="143" t="s">
        <v>65</v>
      </c>
      <c r="C35" s="144">
        <v>1631186.8499999999</v>
      </c>
      <c r="D35" s="144">
        <v>58193624.479999997</v>
      </c>
      <c r="E35" s="144">
        <v>0</v>
      </c>
      <c r="F35" s="144">
        <v>6165439.0200000005</v>
      </c>
      <c r="G35" s="144">
        <v>0</v>
      </c>
      <c r="H35" s="164">
        <v>0</v>
      </c>
    </row>
    <row r="36" spans="2:8" ht="24.6" customHeight="1">
      <c r="B36" s="143" t="s">
        <v>66</v>
      </c>
      <c r="C36" s="144">
        <v>2154457.3499999996</v>
      </c>
      <c r="D36" s="144">
        <v>29504223.159999996</v>
      </c>
      <c r="E36" s="144">
        <v>0</v>
      </c>
      <c r="F36" s="144">
        <v>3156860.6799999997</v>
      </c>
      <c r="G36" s="144">
        <v>0</v>
      </c>
      <c r="H36" s="164">
        <v>0</v>
      </c>
    </row>
    <row r="37" spans="2:8" ht="22.15" customHeight="1">
      <c r="B37" s="143" t="s">
        <v>67</v>
      </c>
      <c r="C37" s="144">
        <v>365433.06</v>
      </c>
      <c r="D37" s="144">
        <v>18986031.609999999</v>
      </c>
      <c r="E37" s="144">
        <v>0</v>
      </c>
      <c r="F37" s="144">
        <v>0</v>
      </c>
      <c r="G37" s="144">
        <v>0</v>
      </c>
      <c r="H37" s="164">
        <v>0</v>
      </c>
    </row>
    <row r="38" spans="2:8" ht="22.15" customHeight="1">
      <c r="B38" s="143" t="s">
        <v>68</v>
      </c>
      <c r="C38" s="144">
        <v>475062.99</v>
      </c>
      <c r="D38" s="144">
        <v>24190839.370000001</v>
      </c>
      <c r="E38" s="144">
        <v>0</v>
      </c>
      <c r="F38" s="144">
        <v>0</v>
      </c>
      <c r="G38" s="144">
        <v>0</v>
      </c>
      <c r="H38" s="164">
        <v>0</v>
      </c>
    </row>
    <row r="39" spans="2:8" ht="28.15" customHeight="1">
      <c r="B39" s="143" t="s">
        <v>140</v>
      </c>
      <c r="C39" s="144">
        <v>0</v>
      </c>
      <c r="D39" s="144">
        <v>0</v>
      </c>
      <c r="E39" s="144">
        <v>0</v>
      </c>
      <c r="F39" s="144">
        <v>0</v>
      </c>
      <c r="G39" s="144">
        <v>0</v>
      </c>
      <c r="H39" s="164">
        <v>0</v>
      </c>
    </row>
    <row r="40" spans="2:8" ht="22.15" customHeight="1">
      <c r="B40" s="165" t="s">
        <v>141</v>
      </c>
      <c r="C40" s="144">
        <v>0</v>
      </c>
      <c r="D40" s="144">
        <v>0</v>
      </c>
      <c r="E40" s="144">
        <v>0</v>
      </c>
      <c r="F40" s="144">
        <v>0</v>
      </c>
      <c r="G40" s="144">
        <v>0</v>
      </c>
      <c r="H40" s="168">
        <v>1020521.3</v>
      </c>
    </row>
    <row r="41" spans="2:8" ht="22.15" customHeight="1">
      <c r="B41" s="165" t="s">
        <v>142</v>
      </c>
      <c r="C41" s="144">
        <v>0</v>
      </c>
      <c r="D41" s="144">
        <v>0</v>
      </c>
      <c r="E41" s="144">
        <v>0</v>
      </c>
      <c r="F41" s="144">
        <v>0</v>
      </c>
      <c r="G41" s="144">
        <v>0</v>
      </c>
      <c r="H41" s="164">
        <v>3599031.63</v>
      </c>
    </row>
    <row r="42" spans="2:8" ht="7.15" customHeight="1">
      <c r="B42" s="165"/>
      <c r="C42" s="144"/>
      <c r="D42" s="144"/>
      <c r="E42" s="144"/>
      <c r="F42" s="144"/>
      <c r="G42" s="144"/>
      <c r="H42" s="164"/>
    </row>
    <row r="43" spans="2:8">
      <c r="B43" s="138" t="s">
        <v>72</v>
      </c>
      <c r="C43" s="139">
        <f t="shared" ref="C43:H43" si="2">C9+C28</f>
        <v>1807622854.46</v>
      </c>
      <c r="D43" s="139">
        <f t="shared" si="2"/>
        <v>794163342.45000005</v>
      </c>
      <c r="E43" s="139">
        <f t="shared" si="2"/>
        <v>9048000</v>
      </c>
      <c r="F43" s="139">
        <f t="shared" si="2"/>
        <v>102481223.28</v>
      </c>
      <c r="G43" s="139">
        <f t="shared" si="2"/>
        <v>3040199.92</v>
      </c>
      <c r="H43" s="139">
        <f t="shared" si="2"/>
        <v>4619552.93</v>
      </c>
    </row>
    <row r="44" spans="2:8">
      <c r="B44" s="169" t="s">
        <v>143</v>
      </c>
      <c r="C44" s="169"/>
      <c r="D44" s="169"/>
      <c r="E44" s="169"/>
      <c r="F44" s="169"/>
      <c r="G44" s="169"/>
      <c r="H44" s="170"/>
    </row>
    <row r="45" spans="2:8" ht="20.45" customHeight="1">
      <c r="B45" s="169" t="s">
        <v>144</v>
      </c>
      <c r="C45" s="169"/>
      <c r="D45" s="169"/>
      <c r="E45" s="169"/>
      <c r="F45" s="169"/>
      <c r="G45" s="169"/>
      <c r="H45" s="169"/>
    </row>
    <row r="46" spans="2:8">
      <c r="B46" s="146"/>
      <c r="C46" s="146"/>
      <c r="D46" s="146"/>
      <c r="E46" s="146"/>
      <c r="F46" s="146"/>
      <c r="G46" s="146"/>
      <c r="H46" s="146"/>
    </row>
  </sheetData>
  <mergeCells count="7">
    <mergeCell ref="B45:H45"/>
    <mergeCell ref="B2:H2"/>
    <mergeCell ref="B3:H3"/>
    <mergeCell ref="B4:H4"/>
    <mergeCell ref="B5:H5"/>
    <mergeCell ref="B6:H6"/>
    <mergeCell ref="B44:G44"/>
  </mergeCells>
  <pageMargins left="0.7" right="0.7" top="0.75" bottom="0.75" header="0.3" footer="0.3"/>
  <pageSetup scale="67"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8B87A-82DA-4C4F-99EA-247D4CC43DBE}">
  <dimension ref="A4:H34"/>
  <sheetViews>
    <sheetView showGridLines="0" zoomScaleNormal="100" zoomScaleSheetLayoutView="90" workbookViewId="0">
      <selection activeCell="C22" sqref="C22"/>
    </sheetView>
  </sheetViews>
  <sheetFormatPr baseColWidth="10" defaultRowHeight="15"/>
  <cols>
    <col min="1" max="1" width="5" style="34" customWidth="1"/>
    <col min="2" max="2" width="34.125" style="34" customWidth="1"/>
    <col min="3" max="3" width="25.125" style="34" customWidth="1"/>
    <col min="4" max="4" width="20" style="34" customWidth="1"/>
    <col min="5" max="5" width="12.875" style="34" customWidth="1"/>
    <col min="6" max="6" width="15.75" style="34" customWidth="1"/>
    <col min="7" max="7" width="11" style="34"/>
    <col min="8" max="8" width="21.25" style="34" customWidth="1"/>
    <col min="9" max="255" width="11" style="34"/>
    <col min="256" max="256" width="5" style="34" customWidth="1"/>
    <col min="257" max="257" width="34.125" style="34" customWidth="1"/>
    <col min="258" max="258" width="25.125" style="34" customWidth="1"/>
    <col min="259" max="259" width="20" style="34" customWidth="1"/>
    <col min="260" max="260" width="12.875" style="34" customWidth="1"/>
    <col min="261" max="261" width="15.75" style="34" customWidth="1"/>
    <col min="262" max="262" width="12.75" style="34" customWidth="1"/>
    <col min="263" max="263" width="11" style="34"/>
    <col min="264" max="264" width="21.25" style="34" customWidth="1"/>
    <col min="265" max="511" width="11" style="34"/>
    <col min="512" max="512" width="5" style="34" customWidth="1"/>
    <col min="513" max="513" width="34.125" style="34" customWidth="1"/>
    <col min="514" max="514" width="25.125" style="34" customWidth="1"/>
    <col min="515" max="515" width="20" style="34" customWidth="1"/>
    <col min="516" max="516" width="12.875" style="34" customWidth="1"/>
    <col min="517" max="517" width="15.75" style="34" customWidth="1"/>
    <col min="518" max="518" width="12.75" style="34" customWidth="1"/>
    <col min="519" max="519" width="11" style="34"/>
    <col min="520" max="520" width="21.25" style="34" customWidth="1"/>
    <col min="521" max="767" width="11" style="34"/>
    <col min="768" max="768" width="5" style="34" customWidth="1"/>
    <col min="769" max="769" width="34.125" style="34" customWidth="1"/>
    <col min="770" max="770" width="25.125" style="34" customWidth="1"/>
    <col min="771" max="771" width="20" style="34" customWidth="1"/>
    <col min="772" max="772" width="12.875" style="34" customWidth="1"/>
    <col min="773" max="773" width="15.75" style="34" customWidth="1"/>
    <col min="774" max="774" width="12.75" style="34" customWidth="1"/>
    <col min="775" max="775" width="11" style="34"/>
    <col min="776" max="776" width="21.25" style="34" customWidth="1"/>
    <col min="777" max="1023" width="11" style="34"/>
    <col min="1024" max="1024" width="5" style="34" customWidth="1"/>
    <col min="1025" max="1025" width="34.125" style="34" customWidth="1"/>
    <col min="1026" max="1026" width="25.125" style="34" customWidth="1"/>
    <col min="1027" max="1027" width="20" style="34" customWidth="1"/>
    <col min="1028" max="1028" width="12.875" style="34" customWidth="1"/>
    <col min="1029" max="1029" width="15.75" style="34" customWidth="1"/>
    <col min="1030" max="1030" width="12.75" style="34" customWidth="1"/>
    <col min="1031" max="1031" width="11" style="34"/>
    <col min="1032" max="1032" width="21.25" style="34" customWidth="1"/>
    <col min="1033" max="1279" width="11" style="34"/>
    <col min="1280" max="1280" width="5" style="34" customWidth="1"/>
    <col min="1281" max="1281" width="34.125" style="34" customWidth="1"/>
    <col min="1282" max="1282" width="25.125" style="34" customWidth="1"/>
    <col min="1283" max="1283" width="20" style="34" customWidth="1"/>
    <col min="1284" max="1284" width="12.875" style="34" customWidth="1"/>
    <col min="1285" max="1285" width="15.75" style="34" customWidth="1"/>
    <col min="1286" max="1286" width="12.75" style="34" customWidth="1"/>
    <col min="1287" max="1287" width="11" style="34"/>
    <col min="1288" max="1288" width="21.25" style="34" customWidth="1"/>
    <col min="1289" max="1535" width="11" style="34"/>
    <col min="1536" max="1536" width="5" style="34" customWidth="1"/>
    <col min="1537" max="1537" width="34.125" style="34" customWidth="1"/>
    <col min="1538" max="1538" width="25.125" style="34" customWidth="1"/>
    <col min="1539" max="1539" width="20" style="34" customWidth="1"/>
    <col min="1540" max="1540" width="12.875" style="34" customWidth="1"/>
    <col min="1541" max="1541" width="15.75" style="34" customWidth="1"/>
    <col min="1542" max="1542" width="12.75" style="34" customWidth="1"/>
    <col min="1543" max="1543" width="11" style="34"/>
    <col min="1544" max="1544" width="21.25" style="34" customWidth="1"/>
    <col min="1545" max="1791" width="11" style="34"/>
    <col min="1792" max="1792" width="5" style="34" customWidth="1"/>
    <col min="1793" max="1793" width="34.125" style="34" customWidth="1"/>
    <col min="1794" max="1794" width="25.125" style="34" customWidth="1"/>
    <col min="1795" max="1795" width="20" style="34" customWidth="1"/>
    <col min="1796" max="1796" width="12.875" style="34" customWidth="1"/>
    <col min="1797" max="1797" width="15.75" style="34" customWidth="1"/>
    <col min="1798" max="1798" width="12.75" style="34" customWidth="1"/>
    <col min="1799" max="1799" width="11" style="34"/>
    <col min="1800" max="1800" width="21.25" style="34" customWidth="1"/>
    <col min="1801" max="2047" width="11" style="34"/>
    <col min="2048" max="2048" width="5" style="34" customWidth="1"/>
    <col min="2049" max="2049" width="34.125" style="34" customWidth="1"/>
    <col min="2050" max="2050" width="25.125" style="34" customWidth="1"/>
    <col min="2051" max="2051" width="20" style="34" customWidth="1"/>
    <col min="2052" max="2052" width="12.875" style="34" customWidth="1"/>
    <col min="2053" max="2053" width="15.75" style="34" customWidth="1"/>
    <col min="2054" max="2054" width="12.75" style="34" customWidth="1"/>
    <col min="2055" max="2055" width="11" style="34"/>
    <col min="2056" max="2056" width="21.25" style="34" customWidth="1"/>
    <col min="2057" max="2303" width="11" style="34"/>
    <col min="2304" max="2304" width="5" style="34" customWidth="1"/>
    <col min="2305" max="2305" width="34.125" style="34" customWidth="1"/>
    <col min="2306" max="2306" width="25.125" style="34" customWidth="1"/>
    <col min="2307" max="2307" width="20" style="34" customWidth="1"/>
    <col min="2308" max="2308" width="12.875" style="34" customWidth="1"/>
    <col min="2309" max="2309" width="15.75" style="34" customWidth="1"/>
    <col min="2310" max="2310" width="12.75" style="34" customWidth="1"/>
    <col min="2311" max="2311" width="11" style="34"/>
    <col min="2312" max="2312" width="21.25" style="34" customWidth="1"/>
    <col min="2313" max="2559" width="11" style="34"/>
    <col min="2560" max="2560" width="5" style="34" customWidth="1"/>
    <col min="2561" max="2561" width="34.125" style="34" customWidth="1"/>
    <col min="2562" max="2562" width="25.125" style="34" customWidth="1"/>
    <col min="2563" max="2563" width="20" style="34" customWidth="1"/>
    <col min="2564" max="2564" width="12.875" style="34" customWidth="1"/>
    <col min="2565" max="2565" width="15.75" style="34" customWidth="1"/>
    <col min="2566" max="2566" width="12.75" style="34" customWidth="1"/>
    <col min="2567" max="2567" width="11" style="34"/>
    <col min="2568" max="2568" width="21.25" style="34" customWidth="1"/>
    <col min="2569" max="2815" width="11" style="34"/>
    <col min="2816" max="2816" width="5" style="34" customWidth="1"/>
    <col min="2817" max="2817" width="34.125" style="34" customWidth="1"/>
    <col min="2818" max="2818" width="25.125" style="34" customWidth="1"/>
    <col min="2819" max="2819" width="20" style="34" customWidth="1"/>
    <col min="2820" max="2820" width="12.875" style="34" customWidth="1"/>
    <col min="2821" max="2821" width="15.75" style="34" customWidth="1"/>
    <col min="2822" max="2822" width="12.75" style="34" customWidth="1"/>
    <col min="2823" max="2823" width="11" style="34"/>
    <col min="2824" max="2824" width="21.25" style="34" customWidth="1"/>
    <col min="2825" max="3071" width="11" style="34"/>
    <col min="3072" max="3072" width="5" style="34" customWidth="1"/>
    <col min="3073" max="3073" width="34.125" style="34" customWidth="1"/>
    <col min="3074" max="3074" width="25.125" style="34" customWidth="1"/>
    <col min="3075" max="3075" width="20" style="34" customWidth="1"/>
    <col min="3076" max="3076" width="12.875" style="34" customWidth="1"/>
    <col min="3077" max="3077" width="15.75" style="34" customWidth="1"/>
    <col min="3078" max="3078" width="12.75" style="34" customWidth="1"/>
    <col min="3079" max="3079" width="11" style="34"/>
    <col min="3080" max="3080" width="21.25" style="34" customWidth="1"/>
    <col min="3081" max="3327" width="11" style="34"/>
    <col min="3328" max="3328" width="5" style="34" customWidth="1"/>
    <col min="3329" max="3329" width="34.125" style="34" customWidth="1"/>
    <col min="3330" max="3330" width="25.125" style="34" customWidth="1"/>
    <col min="3331" max="3331" width="20" style="34" customWidth="1"/>
    <col min="3332" max="3332" width="12.875" style="34" customWidth="1"/>
    <col min="3333" max="3333" width="15.75" style="34" customWidth="1"/>
    <col min="3334" max="3334" width="12.75" style="34" customWidth="1"/>
    <col min="3335" max="3335" width="11" style="34"/>
    <col min="3336" max="3336" width="21.25" style="34" customWidth="1"/>
    <col min="3337" max="3583" width="11" style="34"/>
    <col min="3584" max="3584" width="5" style="34" customWidth="1"/>
    <col min="3585" max="3585" width="34.125" style="34" customWidth="1"/>
    <col min="3586" max="3586" width="25.125" style="34" customWidth="1"/>
    <col min="3587" max="3587" width="20" style="34" customWidth="1"/>
    <col min="3588" max="3588" width="12.875" style="34" customWidth="1"/>
    <col min="3589" max="3589" width="15.75" style="34" customWidth="1"/>
    <col min="3590" max="3590" width="12.75" style="34" customWidth="1"/>
    <col min="3591" max="3591" width="11" style="34"/>
    <col min="3592" max="3592" width="21.25" style="34" customWidth="1"/>
    <col min="3593" max="3839" width="11" style="34"/>
    <col min="3840" max="3840" width="5" style="34" customWidth="1"/>
    <col min="3841" max="3841" width="34.125" style="34" customWidth="1"/>
    <col min="3842" max="3842" width="25.125" style="34" customWidth="1"/>
    <col min="3843" max="3843" width="20" style="34" customWidth="1"/>
    <col min="3844" max="3844" width="12.875" style="34" customWidth="1"/>
    <col min="3845" max="3845" width="15.75" style="34" customWidth="1"/>
    <col min="3846" max="3846" width="12.75" style="34" customWidth="1"/>
    <col min="3847" max="3847" width="11" style="34"/>
    <col min="3848" max="3848" width="21.25" style="34" customWidth="1"/>
    <col min="3849" max="4095" width="11" style="34"/>
    <col min="4096" max="4096" width="5" style="34" customWidth="1"/>
    <col min="4097" max="4097" width="34.125" style="34" customWidth="1"/>
    <col min="4098" max="4098" width="25.125" style="34" customWidth="1"/>
    <col min="4099" max="4099" width="20" style="34" customWidth="1"/>
    <col min="4100" max="4100" width="12.875" style="34" customWidth="1"/>
    <col min="4101" max="4101" width="15.75" style="34" customWidth="1"/>
    <col min="4102" max="4102" width="12.75" style="34" customWidth="1"/>
    <col min="4103" max="4103" width="11" style="34"/>
    <col min="4104" max="4104" width="21.25" style="34" customWidth="1"/>
    <col min="4105" max="4351" width="11" style="34"/>
    <col min="4352" max="4352" width="5" style="34" customWidth="1"/>
    <col min="4353" max="4353" width="34.125" style="34" customWidth="1"/>
    <col min="4354" max="4354" width="25.125" style="34" customWidth="1"/>
    <col min="4355" max="4355" width="20" style="34" customWidth="1"/>
    <col min="4356" max="4356" width="12.875" style="34" customWidth="1"/>
    <col min="4357" max="4357" width="15.75" style="34" customWidth="1"/>
    <col min="4358" max="4358" width="12.75" style="34" customWidth="1"/>
    <col min="4359" max="4359" width="11" style="34"/>
    <col min="4360" max="4360" width="21.25" style="34" customWidth="1"/>
    <col min="4361" max="4607" width="11" style="34"/>
    <col min="4608" max="4608" width="5" style="34" customWidth="1"/>
    <col min="4609" max="4609" width="34.125" style="34" customWidth="1"/>
    <col min="4610" max="4610" width="25.125" style="34" customWidth="1"/>
    <col min="4611" max="4611" width="20" style="34" customWidth="1"/>
    <col min="4612" max="4612" width="12.875" style="34" customWidth="1"/>
    <col min="4613" max="4613" width="15.75" style="34" customWidth="1"/>
    <col min="4614" max="4614" width="12.75" style="34" customWidth="1"/>
    <col min="4615" max="4615" width="11" style="34"/>
    <col min="4616" max="4616" width="21.25" style="34" customWidth="1"/>
    <col min="4617" max="4863" width="11" style="34"/>
    <col min="4864" max="4864" width="5" style="34" customWidth="1"/>
    <col min="4865" max="4865" width="34.125" style="34" customWidth="1"/>
    <col min="4866" max="4866" width="25.125" style="34" customWidth="1"/>
    <col min="4867" max="4867" width="20" style="34" customWidth="1"/>
    <col min="4868" max="4868" width="12.875" style="34" customWidth="1"/>
    <col min="4869" max="4869" width="15.75" style="34" customWidth="1"/>
    <col min="4870" max="4870" width="12.75" style="34" customWidth="1"/>
    <col min="4871" max="4871" width="11" style="34"/>
    <col min="4872" max="4872" width="21.25" style="34" customWidth="1"/>
    <col min="4873" max="5119" width="11" style="34"/>
    <col min="5120" max="5120" width="5" style="34" customWidth="1"/>
    <col min="5121" max="5121" width="34.125" style="34" customWidth="1"/>
    <col min="5122" max="5122" width="25.125" style="34" customWidth="1"/>
    <col min="5123" max="5123" width="20" style="34" customWidth="1"/>
    <col min="5124" max="5124" width="12.875" style="34" customWidth="1"/>
    <col min="5125" max="5125" width="15.75" style="34" customWidth="1"/>
    <col min="5126" max="5126" width="12.75" style="34" customWidth="1"/>
    <col min="5127" max="5127" width="11" style="34"/>
    <col min="5128" max="5128" width="21.25" style="34" customWidth="1"/>
    <col min="5129" max="5375" width="11" style="34"/>
    <col min="5376" max="5376" width="5" style="34" customWidth="1"/>
    <col min="5377" max="5377" width="34.125" style="34" customWidth="1"/>
    <col min="5378" max="5378" width="25.125" style="34" customWidth="1"/>
    <col min="5379" max="5379" width="20" style="34" customWidth="1"/>
    <col min="5380" max="5380" width="12.875" style="34" customWidth="1"/>
    <col min="5381" max="5381" width="15.75" style="34" customWidth="1"/>
    <col min="5382" max="5382" width="12.75" style="34" customWidth="1"/>
    <col min="5383" max="5383" width="11" style="34"/>
    <col min="5384" max="5384" width="21.25" style="34" customWidth="1"/>
    <col min="5385" max="5631" width="11" style="34"/>
    <col min="5632" max="5632" width="5" style="34" customWidth="1"/>
    <col min="5633" max="5633" width="34.125" style="34" customWidth="1"/>
    <col min="5634" max="5634" width="25.125" style="34" customWidth="1"/>
    <col min="5635" max="5635" width="20" style="34" customWidth="1"/>
    <col min="5636" max="5636" width="12.875" style="34" customWidth="1"/>
    <col min="5637" max="5637" width="15.75" style="34" customWidth="1"/>
    <col min="5638" max="5638" width="12.75" style="34" customWidth="1"/>
    <col min="5639" max="5639" width="11" style="34"/>
    <col min="5640" max="5640" width="21.25" style="34" customWidth="1"/>
    <col min="5641" max="5887" width="11" style="34"/>
    <col min="5888" max="5888" width="5" style="34" customWidth="1"/>
    <col min="5889" max="5889" width="34.125" style="34" customWidth="1"/>
    <col min="5890" max="5890" width="25.125" style="34" customWidth="1"/>
    <col min="5891" max="5891" width="20" style="34" customWidth="1"/>
    <col min="5892" max="5892" width="12.875" style="34" customWidth="1"/>
    <col min="5893" max="5893" width="15.75" style="34" customWidth="1"/>
    <col min="5894" max="5894" width="12.75" style="34" customWidth="1"/>
    <col min="5895" max="5895" width="11" style="34"/>
    <col min="5896" max="5896" width="21.25" style="34" customWidth="1"/>
    <col min="5897" max="6143" width="11" style="34"/>
    <col min="6144" max="6144" width="5" style="34" customWidth="1"/>
    <col min="6145" max="6145" width="34.125" style="34" customWidth="1"/>
    <col min="6146" max="6146" width="25.125" style="34" customWidth="1"/>
    <col min="6147" max="6147" width="20" style="34" customWidth="1"/>
    <col min="6148" max="6148" width="12.875" style="34" customWidth="1"/>
    <col min="6149" max="6149" width="15.75" style="34" customWidth="1"/>
    <col min="6150" max="6150" width="12.75" style="34" customWidth="1"/>
    <col min="6151" max="6151" width="11" style="34"/>
    <col min="6152" max="6152" width="21.25" style="34" customWidth="1"/>
    <col min="6153" max="6399" width="11" style="34"/>
    <col min="6400" max="6400" width="5" style="34" customWidth="1"/>
    <col min="6401" max="6401" width="34.125" style="34" customWidth="1"/>
    <col min="6402" max="6402" width="25.125" style="34" customWidth="1"/>
    <col min="6403" max="6403" width="20" style="34" customWidth="1"/>
    <col min="6404" max="6404" width="12.875" style="34" customWidth="1"/>
    <col min="6405" max="6405" width="15.75" style="34" customWidth="1"/>
    <col min="6406" max="6406" width="12.75" style="34" customWidth="1"/>
    <col min="6407" max="6407" width="11" style="34"/>
    <col min="6408" max="6408" width="21.25" style="34" customWidth="1"/>
    <col min="6409" max="6655" width="11" style="34"/>
    <col min="6656" max="6656" width="5" style="34" customWidth="1"/>
    <col min="6657" max="6657" width="34.125" style="34" customWidth="1"/>
    <col min="6658" max="6658" width="25.125" style="34" customWidth="1"/>
    <col min="6659" max="6659" width="20" style="34" customWidth="1"/>
    <col min="6660" max="6660" width="12.875" style="34" customWidth="1"/>
    <col min="6661" max="6661" width="15.75" style="34" customWidth="1"/>
    <col min="6662" max="6662" width="12.75" style="34" customWidth="1"/>
    <col min="6663" max="6663" width="11" style="34"/>
    <col min="6664" max="6664" width="21.25" style="34" customWidth="1"/>
    <col min="6665" max="6911" width="11" style="34"/>
    <col min="6912" max="6912" width="5" style="34" customWidth="1"/>
    <col min="6913" max="6913" width="34.125" style="34" customWidth="1"/>
    <col min="6914" max="6914" width="25.125" style="34" customWidth="1"/>
    <col min="6915" max="6915" width="20" style="34" customWidth="1"/>
    <col min="6916" max="6916" width="12.875" style="34" customWidth="1"/>
    <col min="6917" max="6917" width="15.75" style="34" customWidth="1"/>
    <col min="6918" max="6918" width="12.75" style="34" customWidth="1"/>
    <col min="6919" max="6919" width="11" style="34"/>
    <col min="6920" max="6920" width="21.25" style="34" customWidth="1"/>
    <col min="6921" max="7167" width="11" style="34"/>
    <col min="7168" max="7168" width="5" style="34" customWidth="1"/>
    <col min="7169" max="7169" width="34.125" style="34" customWidth="1"/>
    <col min="7170" max="7170" width="25.125" style="34" customWidth="1"/>
    <col min="7171" max="7171" width="20" style="34" customWidth="1"/>
    <col min="7172" max="7172" width="12.875" style="34" customWidth="1"/>
    <col min="7173" max="7173" width="15.75" style="34" customWidth="1"/>
    <col min="7174" max="7174" width="12.75" style="34" customWidth="1"/>
    <col min="7175" max="7175" width="11" style="34"/>
    <col min="7176" max="7176" width="21.25" style="34" customWidth="1"/>
    <col min="7177" max="7423" width="11" style="34"/>
    <col min="7424" max="7424" width="5" style="34" customWidth="1"/>
    <col min="7425" max="7425" width="34.125" style="34" customWidth="1"/>
    <col min="7426" max="7426" width="25.125" style="34" customWidth="1"/>
    <col min="7427" max="7427" width="20" style="34" customWidth="1"/>
    <col min="7428" max="7428" width="12.875" style="34" customWidth="1"/>
    <col min="7429" max="7429" width="15.75" style="34" customWidth="1"/>
    <col min="7430" max="7430" width="12.75" style="34" customWidth="1"/>
    <col min="7431" max="7431" width="11" style="34"/>
    <col min="7432" max="7432" width="21.25" style="34" customWidth="1"/>
    <col min="7433" max="7679" width="11" style="34"/>
    <col min="7680" max="7680" width="5" style="34" customWidth="1"/>
    <col min="7681" max="7681" width="34.125" style="34" customWidth="1"/>
    <col min="7682" max="7682" width="25.125" style="34" customWidth="1"/>
    <col min="7683" max="7683" width="20" style="34" customWidth="1"/>
    <col min="7684" max="7684" width="12.875" style="34" customWidth="1"/>
    <col min="7685" max="7685" width="15.75" style="34" customWidth="1"/>
    <col min="7686" max="7686" width="12.75" style="34" customWidth="1"/>
    <col min="7687" max="7687" width="11" style="34"/>
    <col min="7688" max="7688" width="21.25" style="34" customWidth="1"/>
    <col min="7689" max="7935" width="11" style="34"/>
    <col min="7936" max="7936" width="5" style="34" customWidth="1"/>
    <col min="7937" max="7937" width="34.125" style="34" customWidth="1"/>
    <col min="7938" max="7938" width="25.125" style="34" customWidth="1"/>
    <col min="7939" max="7939" width="20" style="34" customWidth="1"/>
    <col min="7940" max="7940" width="12.875" style="34" customWidth="1"/>
    <col min="7941" max="7941" width="15.75" style="34" customWidth="1"/>
    <col min="7942" max="7942" width="12.75" style="34" customWidth="1"/>
    <col min="7943" max="7943" width="11" style="34"/>
    <col min="7944" max="7944" width="21.25" style="34" customWidth="1"/>
    <col min="7945" max="8191" width="11" style="34"/>
    <col min="8192" max="8192" width="5" style="34" customWidth="1"/>
    <col min="8193" max="8193" width="34.125" style="34" customWidth="1"/>
    <col min="8194" max="8194" width="25.125" style="34" customWidth="1"/>
    <col min="8195" max="8195" width="20" style="34" customWidth="1"/>
    <col min="8196" max="8196" width="12.875" style="34" customWidth="1"/>
    <col min="8197" max="8197" width="15.75" style="34" customWidth="1"/>
    <col min="8198" max="8198" width="12.75" style="34" customWidth="1"/>
    <col min="8199" max="8199" width="11" style="34"/>
    <col min="8200" max="8200" width="21.25" style="34" customWidth="1"/>
    <col min="8201" max="8447" width="11" style="34"/>
    <col min="8448" max="8448" width="5" style="34" customWidth="1"/>
    <col min="8449" max="8449" width="34.125" style="34" customWidth="1"/>
    <col min="8450" max="8450" width="25.125" style="34" customWidth="1"/>
    <col min="8451" max="8451" width="20" style="34" customWidth="1"/>
    <col min="8452" max="8452" width="12.875" style="34" customWidth="1"/>
    <col min="8453" max="8453" width="15.75" style="34" customWidth="1"/>
    <col min="8454" max="8454" width="12.75" style="34" customWidth="1"/>
    <col min="8455" max="8455" width="11" style="34"/>
    <col min="8456" max="8456" width="21.25" style="34" customWidth="1"/>
    <col min="8457" max="8703" width="11" style="34"/>
    <col min="8704" max="8704" width="5" style="34" customWidth="1"/>
    <col min="8705" max="8705" width="34.125" style="34" customWidth="1"/>
    <col min="8706" max="8706" width="25.125" style="34" customWidth="1"/>
    <col min="8707" max="8707" width="20" style="34" customWidth="1"/>
    <col min="8708" max="8708" width="12.875" style="34" customWidth="1"/>
    <col min="8709" max="8709" width="15.75" style="34" customWidth="1"/>
    <col min="8710" max="8710" width="12.75" style="34" customWidth="1"/>
    <col min="8711" max="8711" width="11" style="34"/>
    <col min="8712" max="8712" width="21.25" style="34" customWidth="1"/>
    <col min="8713" max="8959" width="11" style="34"/>
    <col min="8960" max="8960" width="5" style="34" customWidth="1"/>
    <col min="8961" max="8961" width="34.125" style="34" customWidth="1"/>
    <col min="8962" max="8962" width="25.125" style="34" customWidth="1"/>
    <col min="8963" max="8963" width="20" style="34" customWidth="1"/>
    <col min="8964" max="8964" width="12.875" style="34" customWidth="1"/>
    <col min="8965" max="8965" width="15.75" style="34" customWidth="1"/>
    <col min="8966" max="8966" width="12.75" style="34" customWidth="1"/>
    <col min="8967" max="8967" width="11" style="34"/>
    <col min="8968" max="8968" width="21.25" style="34" customWidth="1"/>
    <col min="8969" max="9215" width="11" style="34"/>
    <col min="9216" max="9216" width="5" style="34" customWidth="1"/>
    <col min="9217" max="9217" width="34.125" style="34" customWidth="1"/>
    <col min="9218" max="9218" width="25.125" style="34" customWidth="1"/>
    <col min="9219" max="9219" width="20" style="34" customWidth="1"/>
    <col min="9220" max="9220" width="12.875" style="34" customWidth="1"/>
    <col min="9221" max="9221" width="15.75" style="34" customWidth="1"/>
    <col min="9222" max="9222" width="12.75" style="34" customWidth="1"/>
    <col min="9223" max="9223" width="11" style="34"/>
    <col min="9224" max="9224" width="21.25" style="34" customWidth="1"/>
    <col min="9225" max="9471" width="11" style="34"/>
    <col min="9472" max="9472" width="5" style="34" customWidth="1"/>
    <col min="9473" max="9473" width="34.125" style="34" customWidth="1"/>
    <col min="9474" max="9474" width="25.125" style="34" customWidth="1"/>
    <col min="9475" max="9475" width="20" style="34" customWidth="1"/>
    <col min="9476" max="9476" width="12.875" style="34" customWidth="1"/>
    <col min="9477" max="9477" width="15.75" style="34" customWidth="1"/>
    <col min="9478" max="9478" width="12.75" style="34" customWidth="1"/>
    <col min="9479" max="9479" width="11" style="34"/>
    <col min="9480" max="9480" width="21.25" style="34" customWidth="1"/>
    <col min="9481" max="9727" width="11" style="34"/>
    <col min="9728" max="9728" width="5" style="34" customWidth="1"/>
    <col min="9729" max="9729" width="34.125" style="34" customWidth="1"/>
    <col min="9730" max="9730" width="25.125" style="34" customWidth="1"/>
    <col min="9731" max="9731" width="20" style="34" customWidth="1"/>
    <col min="9732" max="9732" width="12.875" style="34" customWidth="1"/>
    <col min="9733" max="9733" width="15.75" style="34" customWidth="1"/>
    <col min="9734" max="9734" width="12.75" style="34" customWidth="1"/>
    <col min="9735" max="9735" width="11" style="34"/>
    <col min="9736" max="9736" width="21.25" style="34" customWidth="1"/>
    <col min="9737" max="9983" width="11" style="34"/>
    <col min="9984" max="9984" width="5" style="34" customWidth="1"/>
    <col min="9985" max="9985" width="34.125" style="34" customWidth="1"/>
    <col min="9986" max="9986" width="25.125" style="34" customWidth="1"/>
    <col min="9987" max="9987" width="20" style="34" customWidth="1"/>
    <col min="9988" max="9988" width="12.875" style="34" customWidth="1"/>
    <col min="9989" max="9989" width="15.75" style="34" customWidth="1"/>
    <col min="9990" max="9990" width="12.75" style="34" customWidth="1"/>
    <col min="9991" max="9991" width="11" style="34"/>
    <col min="9992" max="9992" width="21.25" style="34" customWidth="1"/>
    <col min="9993" max="10239" width="11" style="34"/>
    <col min="10240" max="10240" width="5" style="34" customWidth="1"/>
    <col min="10241" max="10241" width="34.125" style="34" customWidth="1"/>
    <col min="10242" max="10242" width="25.125" style="34" customWidth="1"/>
    <col min="10243" max="10243" width="20" style="34" customWidth="1"/>
    <col min="10244" max="10244" width="12.875" style="34" customWidth="1"/>
    <col min="10245" max="10245" width="15.75" style="34" customWidth="1"/>
    <col min="10246" max="10246" width="12.75" style="34" customWidth="1"/>
    <col min="10247" max="10247" width="11" style="34"/>
    <col min="10248" max="10248" width="21.25" style="34" customWidth="1"/>
    <col min="10249" max="10495" width="11" style="34"/>
    <col min="10496" max="10496" width="5" style="34" customWidth="1"/>
    <col min="10497" max="10497" width="34.125" style="34" customWidth="1"/>
    <col min="10498" max="10498" width="25.125" style="34" customWidth="1"/>
    <col min="10499" max="10499" width="20" style="34" customWidth="1"/>
    <col min="10500" max="10500" width="12.875" style="34" customWidth="1"/>
    <col min="10501" max="10501" width="15.75" style="34" customWidth="1"/>
    <col min="10502" max="10502" width="12.75" style="34" customWidth="1"/>
    <col min="10503" max="10503" width="11" style="34"/>
    <col min="10504" max="10504" width="21.25" style="34" customWidth="1"/>
    <col min="10505" max="10751" width="11" style="34"/>
    <col min="10752" max="10752" width="5" style="34" customWidth="1"/>
    <col min="10753" max="10753" width="34.125" style="34" customWidth="1"/>
    <col min="10754" max="10754" width="25.125" style="34" customWidth="1"/>
    <col min="10755" max="10755" width="20" style="34" customWidth="1"/>
    <col min="10756" max="10756" width="12.875" style="34" customWidth="1"/>
    <col min="10757" max="10757" width="15.75" style="34" customWidth="1"/>
    <col min="10758" max="10758" width="12.75" style="34" customWidth="1"/>
    <col min="10759" max="10759" width="11" style="34"/>
    <col min="10760" max="10760" width="21.25" style="34" customWidth="1"/>
    <col min="10761" max="11007" width="11" style="34"/>
    <col min="11008" max="11008" width="5" style="34" customWidth="1"/>
    <col min="11009" max="11009" width="34.125" style="34" customWidth="1"/>
    <col min="11010" max="11010" width="25.125" style="34" customWidth="1"/>
    <col min="11011" max="11011" width="20" style="34" customWidth="1"/>
    <col min="11012" max="11012" width="12.875" style="34" customWidth="1"/>
    <col min="11013" max="11013" width="15.75" style="34" customWidth="1"/>
    <col min="11014" max="11014" width="12.75" style="34" customWidth="1"/>
    <col min="11015" max="11015" width="11" style="34"/>
    <col min="11016" max="11016" width="21.25" style="34" customWidth="1"/>
    <col min="11017" max="11263" width="11" style="34"/>
    <col min="11264" max="11264" width="5" style="34" customWidth="1"/>
    <col min="11265" max="11265" width="34.125" style="34" customWidth="1"/>
    <col min="11266" max="11266" width="25.125" style="34" customWidth="1"/>
    <col min="11267" max="11267" width="20" style="34" customWidth="1"/>
    <col min="11268" max="11268" width="12.875" style="34" customWidth="1"/>
    <col min="11269" max="11269" width="15.75" style="34" customWidth="1"/>
    <col min="11270" max="11270" width="12.75" style="34" customWidth="1"/>
    <col min="11271" max="11271" width="11" style="34"/>
    <col min="11272" max="11272" width="21.25" style="34" customWidth="1"/>
    <col min="11273" max="11519" width="11" style="34"/>
    <col min="11520" max="11520" width="5" style="34" customWidth="1"/>
    <col min="11521" max="11521" width="34.125" style="34" customWidth="1"/>
    <col min="11522" max="11522" width="25.125" style="34" customWidth="1"/>
    <col min="11523" max="11523" width="20" style="34" customWidth="1"/>
    <col min="11524" max="11524" width="12.875" style="34" customWidth="1"/>
    <col min="11525" max="11525" width="15.75" style="34" customWidth="1"/>
    <col min="11526" max="11526" width="12.75" style="34" customWidth="1"/>
    <col min="11527" max="11527" width="11" style="34"/>
    <col min="11528" max="11528" width="21.25" style="34" customWidth="1"/>
    <col min="11529" max="11775" width="11" style="34"/>
    <col min="11776" max="11776" width="5" style="34" customWidth="1"/>
    <col min="11777" max="11777" width="34.125" style="34" customWidth="1"/>
    <col min="11778" max="11778" width="25.125" style="34" customWidth="1"/>
    <col min="11779" max="11779" width="20" style="34" customWidth="1"/>
    <col min="11780" max="11780" width="12.875" style="34" customWidth="1"/>
    <col min="11781" max="11781" width="15.75" style="34" customWidth="1"/>
    <col min="11782" max="11782" width="12.75" style="34" customWidth="1"/>
    <col min="11783" max="11783" width="11" style="34"/>
    <col min="11784" max="11784" width="21.25" style="34" customWidth="1"/>
    <col min="11785" max="12031" width="11" style="34"/>
    <col min="12032" max="12032" width="5" style="34" customWidth="1"/>
    <col min="12033" max="12033" width="34.125" style="34" customWidth="1"/>
    <col min="12034" max="12034" width="25.125" style="34" customWidth="1"/>
    <col min="12035" max="12035" width="20" style="34" customWidth="1"/>
    <col min="12036" max="12036" width="12.875" style="34" customWidth="1"/>
    <col min="12037" max="12037" width="15.75" style="34" customWidth="1"/>
    <col min="12038" max="12038" width="12.75" style="34" customWidth="1"/>
    <col min="12039" max="12039" width="11" style="34"/>
    <col min="12040" max="12040" width="21.25" style="34" customWidth="1"/>
    <col min="12041" max="12287" width="11" style="34"/>
    <col min="12288" max="12288" width="5" style="34" customWidth="1"/>
    <col min="12289" max="12289" width="34.125" style="34" customWidth="1"/>
    <col min="12290" max="12290" width="25.125" style="34" customWidth="1"/>
    <col min="12291" max="12291" width="20" style="34" customWidth="1"/>
    <col min="12292" max="12292" width="12.875" style="34" customWidth="1"/>
    <col min="12293" max="12293" width="15.75" style="34" customWidth="1"/>
    <col min="12294" max="12294" width="12.75" style="34" customWidth="1"/>
    <col min="12295" max="12295" width="11" style="34"/>
    <col min="12296" max="12296" width="21.25" style="34" customWidth="1"/>
    <col min="12297" max="12543" width="11" style="34"/>
    <col min="12544" max="12544" width="5" style="34" customWidth="1"/>
    <col min="12545" max="12545" width="34.125" style="34" customWidth="1"/>
    <col min="12546" max="12546" width="25.125" style="34" customWidth="1"/>
    <col min="12547" max="12547" width="20" style="34" customWidth="1"/>
    <col min="12548" max="12548" width="12.875" style="34" customWidth="1"/>
    <col min="12549" max="12549" width="15.75" style="34" customWidth="1"/>
    <col min="12550" max="12550" width="12.75" style="34" customWidth="1"/>
    <col min="12551" max="12551" width="11" style="34"/>
    <col min="12552" max="12552" width="21.25" style="34" customWidth="1"/>
    <col min="12553" max="12799" width="11" style="34"/>
    <col min="12800" max="12800" width="5" style="34" customWidth="1"/>
    <col min="12801" max="12801" width="34.125" style="34" customWidth="1"/>
    <col min="12802" max="12802" width="25.125" style="34" customWidth="1"/>
    <col min="12803" max="12803" width="20" style="34" customWidth="1"/>
    <col min="12804" max="12804" width="12.875" style="34" customWidth="1"/>
    <col min="12805" max="12805" width="15.75" style="34" customWidth="1"/>
    <col min="12806" max="12806" width="12.75" style="34" customWidth="1"/>
    <col min="12807" max="12807" width="11" style="34"/>
    <col min="12808" max="12808" width="21.25" style="34" customWidth="1"/>
    <col min="12809" max="13055" width="11" style="34"/>
    <col min="13056" max="13056" width="5" style="34" customWidth="1"/>
    <col min="13057" max="13057" width="34.125" style="34" customWidth="1"/>
    <col min="13058" max="13058" width="25.125" style="34" customWidth="1"/>
    <col min="13059" max="13059" width="20" style="34" customWidth="1"/>
    <col min="13060" max="13060" width="12.875" style="34" customWidth="1"/>
    <col min="13061" max="13061" width="15.75" style="34" customWidth="1"/>
    <col min="13062" max="13062" width="12.75" style="34" customWidth="1"/>
    <col min="13063" max="13063" width="11" style="34"/>
    <col min="13064" max="13064" width="21.25" style="34" customWidth="1"/>
    <col min="13065" max="13311" width="11" style="34"/>
    <col min="13312" max="13312" width="5" style="34" customWidth="1"/>
    <col min="13313" max="13313" width="34.125" style="34" customWidth="1"/>
    <col min="13314" max="13314" width="25.125" style="34" customWidth="1"/>
    <col min="13315" max="13315" width="20" style="34" customWidth="1"/>
    <col min="13316" max="13316" width="12.875" style="34" customWidth="1"/>
    <col min="13317" max="13317" width="15.75" style="34" customWidth="1"/>
    <col min="13318" max="13318" width="12.75" style="34" customWidth="1"/>
    <col min="13319" max="13319" width="11" style="34"/>
    <col min="13320" max="13320" width="21.25" style="34" customWidth="1"/>
    <col min="13321" max="13567" width="11" style="34"/>
    <col min="13568" max="13568" width="5" style="34" customWidth="1"/>
    <col min="13569" max="13569" width="34.125" style="34" customWidth="1"/>
    <col min="13570" max="13570" width="25.125" style="34" customWidth="1"/>
    <col min="13571" max="13571" width="20" style="34" customWidth="1"/>
    <col min="13572" max="13572" width="12.875" style="34" customWidth="1"/>
    <col min="13573" max="13573" width="15.75" style="34" customWidth="1"/>
    <col min="13574" max="13574" width="12.75" style="34" customWidth="1"/>
    <col min="13575" max="13575" width="11" style="34"/>
    <col min="13576" max="13576" width="21.25" style="34" customWidth="1"/>
    <col min="13577" max="13823" width="11" style="34"/>
    <col min="13824" max="13824" width="5" style="34" customWidth="1"/>
    <col min="13825" max="13825" width="34.125" style="34" customWidth="1"/>
    <col min="13826" max="13826" width="25.125" style="34" customWidth="1"/>
    <col min="13827" max="13827" width="20" style="34" customWidth="1"/>
    <col min="13828" max="13828" width="12.875" style="34" customWidth="1"/>
    <col min="13829" max="13829" width="15.75" style="34" customWidth="1"/>
    <col min="13830" max="13830" width="12.75" style="34" customWidth="1"/>
    <col min="13831" max="13831" width="11" style="34"/>
    <col min="13832" max="13832" width="21.25" style="34" customWidth="1"/>
    <col min="13833" max="14079" width="11" style="34"/>
    <col min="14080" max="14080" width="5" style="34" customWidth="1"/>
    <col min="14081" max="14081" width="34.125" style="34" customWidth="1"/>
    <col min="14082" max="14082" width="25.125" style="34" customWidth="1"/>
    <col min="14083" max="14083" width="20" style="34" customWidth="1"/>
    <col min="14084" max="14084" width="12.875" style="34" customWidth="1"/>
    <col min="14085" max="14085" width="15.75" style="34" customWidth="1"/>
    <col min="14086" max="14086" width="12.75" style="34" customWidth="1"/>
    <col min="14087" max="14087" width="11" style="34"/>
    <col min="14088" max="14088" width="21.25" style="34" customWidth="1"/>
    <col min="14089" max="14335" width="11" style="34"/>
    <col min="14336" max="14336" width="5" style="34" customWidth="1"/>
    <col min="14337" max="14337" width="34.125" style="34" customWidth="1"/>
    <col min="14338" max="14338" width="25.125" style="34" customWidth="1"/>
    <col min="14339" max="14339" width="20" style="34" customWidth="1"/>
    <col min="14340" max="14340" width="12.875" style="34" customWidth="1"/>
    <col min="14341" max="14341" width="15.75" style="34" customWidth="1"/>
    <col min="14342" max="14342" width="12.75" style="34" customWidth="1"/>
    <col min="14343" max="14343" width="11" style="34"/>
    <col min="14344" max="14344" width="21.25" style="34" customWidth="1"/>
    <col min="14345" max="14591" width="11" style="34"/>
    <col min="14592" max="14592" width="5" style="34" customWidth="1"/>
    <col min="14593" max="14593" width="34.125" style="34" customWidth="1"/>
    <col min="14594" max="14594" width="25.125" style="34" customWidth="1"/>
    <col min="14595" max="14595" width="20" style="34" customWidth="1"/>
    <col min="14596" max="14596" width="12.875" style="34" customWidth="1"/>
    <col min="14597" max="14597" width="15.75" style="34" customWidth="1"/>
    <col min="14598" max="14598" width="12.75" style="34" customWidth="1"/>
    <col min="14599" max="14599" width="11" style="34"/>
    <col min="14600" max="14600" width="21.25" style="34" customWidth="1"/>
    <col min="14601" max="14847" width="11" style="34"/>
    <col min="14848" max="14848" width="5" style="34" customWidth="1"/>
    <col min="14849" max="14849" width="34.125" style="34" customWidth="1"/>
    <col min="14850" max="14850" width="25.125" style="34" customWidth="1"/>
    <col min="14851" max="14851" width="20" style="34" customWidth="1"/>
    <col min="14852" max="14852" width="12.875" style="34" customWidth="1"/>
    <col min="14853" max="14853" width="15.75" style="34" customWidth="1"/>
    <col min="14854" max="14854" width="12.75" style="34" customWidth="1"/>
    <col min="14855" max="14855" width="11" style="34"/>
    <col min="14856" max="14856" width="21.25" style="34" customWidth="1"/>
    <col min="14857" max="15103" width="11" style="34"/>
    <col min="15104" max="15104" width="5" style="34" customWidth="1"/>
    <col min="15105" max="15105" width="34.125" style="34" customWidth="1"/>
    <col min="15106" max="15106" width="25.125" style="34" customWidth="1"/>
    <col min="15107" max="15107" width="20" style="34" customWidth="1"/>
    <col min="15108" max="15108" width="12.875" style="34" customWidth="1"/>
    <col min="15109" max="15109" width="15.75" style="34" customWidth="1"/>
    <col min="15110" max="15110" width="12.75" style="34" customWidth="1"/>
    <col min="15111" max="15111" width="11" style="34"/>
    <col min="15112" max="15112" width="21.25" style="34" customWidth="1"/>
    <col min="15113" max="15359" width="11" style="34"/>
    <col min="15360" max="15360" width="5" style="34" customWidth="1"/>
    <col min="15361" max="15361" width="34.125" style="34" customWidth="1"/>
    <col min="15362" max="15362" width="25.125" style="34" customWidth="1"/>
    <col min="15363" max="15363" width="20" style="34" customWidth="1"/>
    <col min="15364" max="15364" width="12.875" style="34" customWidth="1"/>
    <col min="15365" max="15365" width="15.75" style="34" customWidth="1"/>
    <col min="15366" max="15366" width="12.75" style="34" customWidth="1"/>
    <col min="15367" max="15367" width="11" style="34"/>
    <col min="15368" max="15368" width="21.25" style="34" customWidth="1"/>
    <col min="15369" max="15615" width="11" style="34"/>
    <col min="15616" max="15616" width="5" style="34" customWidth="1"/>
    <col min="15617" max="15617" width="34.125" style="34" customWidth="1"/>
    <col min="15618" max="15618" width="25.125" style="34" customWidth="1"/>
    <col min="15619" max="15619" width="20" style="34" customWidth="1"/>
    <col min="15620" max="15620" width="12.875" style="34" customWidth="1"/>
    <col min="15621" max="15621" width="15.75" style="34" customWidth="1"/>
    <col min="15622" max="15622" width="12.75" style="34" customWidth="1"/>
    <col min="15623" max="15623" width="11" style="34"/>
    <col min="15624" max="15624" width="21.25" style="34" customWidth="1"/>
    <col min="15625" max="15871" width="11" style="34"/>
    <col min="15872" max="15872" width="5" style="34" customWidth="1"/>
    <col min="15873" max="15873" width="34.125" style="34" customWidth="1"/>
    <col min="15874" max="15874" width="25.125" style="34" customWidth="1"/>
    <col min="15875" max="15875" width="20" style="34" customWidth="1"/>
    <col min="15876" max="15876" width="12.875" style="34" customWidth="1"/>
    <col min="15877" max="15877" width="15.75" style="34" customWidth="1"/>
    <col min="15878" max="15878" width="12.75" style="34" customWidth="1"/>
    <col min="15879" max="15879" width="11" style="34"/>
    <col min="15880" max="15880" width="21.25" style="34" customWidth="1"/>
    <col min="15881" max="16127" width="11" style="34"/>
    <col min="16128" max="16128" width="5" style="34" customWidth="1"/>
    <col min="16129" max="16129" width="34.125" style="34" customWidth="1"/>
    <col min="16130" max="16130" width="25.125" style="34" customWidth="1"/>
    <col min="16131" max="16131" width="20" style="34" customWidth="1"/>
    <col min="16132" max="16132" width="12.875" style="34" customWidth="1"/>
    <col min="16133" max="16133" width="15.75" style="34" customWidth="1"/>
    <col min="16134" max="16134" width="12.75" style="34" customWidth="1"/>
    <col min="16135" max="16135" width="11" style="34"/>
    <col min="16136" max="16136" width="21.25" style="34" customWidth="1"/>
    <col min="16137" max="16384" width="11" style="34"/>
  </cols>
  <sheetData>
    <row r="4" spans="1:8">
      <c r="B4" s="57" t="s">
        <v>22</v>
      </c>
      <c r="C4" s="58"/>
      <c r="D4" s="58"/>
      <c r="E4" s="58"/>
      <c r="F4" s="59"/>
    </row>
    <row r="5" spans="1:8">
      <c r="B5" s="61" t="s">
        <v>19</v>
      </c>
      <c r="C5" s="62"/>
      <c r="D5" s="62"/>
      <c r="E5" s="62"/>
      <c r="F5" s="63"/>
    </row>
    <row r="6" spans="1:8">
      <c r="B6" s="61" t="s">
        <v>20</v>
      </c>
      <c r="C6" s="62"/>
      <c r="D6" s="62"/>
      <c r="E6" s="62"/>
      <c r="F6" s="63"/>
    </row>
    <row r="7" spans="1:8">
      <c r="B7" s="64" t="s">
        <v>145</v>
      </c>
      <c r="C7" s="65"/>
      <c r="D7" s="65"/>
      <c r="E7" s="65"/>
      <c r="F7" s="66"/>
    </row>
    <row r="8" spans="1:8">
      <c r="B8" s="64" t="s">
        <v>123</v>
      </c>
      <c r="C8" s="65"/>
      <c r="D8" s="65"/>
      <c r="E8" s="65"/>
      <c r="F8" s="66"/>
    </row>
    <row r="9" spans="1:8" ht="24">
      <c r="B9" s="93" t="s">
        <v>146</v>
      </c>
      <c r="C9" s="93" t="s">
        <v>104</v>
      </c>
      <c r="D9" s="93" t="s">
        <v>147</v>
      </c>
      <c r="E9" s="93" t="s">
        <v>148</v>
      </c>
      <c r="F9" s="93" t="s">
        <v>149</v>
      </c>
    </row>
    <row r="10" spans="1:8" ht="18" customHeight="1">
      <c r="B10" s="171" t="s">
        <v>95</v>
      </c>
      <c r="C10" s="172"/>
      <c r="D10" s="173"/>
      <c r="E10" s="173"/>
      <c r="F10" s="174"/>
      <c r="G10" s="175"/>
    </row>
    <row r="11" spans="1:8" ht="25.15" customHeight="1">
      <c r="A11" s="46"/>
      <c r="B11" s="167" t="s">
        <v>150</v>
      </c>
      <c r="C11" s="176" t="s">
        <v>151</v>
      </c>
      <c r="D11" s="177" t="s">
        <v>152</v>
      </c>
      <c r="E11" s="177" t="s">
        <v>153</v>
      </c>
      <c r="F11" s="178" t="s">
        <v>154</v>
      </c>
      <c r="G11" s="175"/>
      <c r="H11" s="179"/>
    </row>
    <row r="12" spans="1:8" ht="25.15" customHeight="1">
      <c r="A12" s="46"/>
      <c r="B12" s="167" t="s">
        <v>150</v>
      </c>
      <c r="C12" s="176" t="s">
        <v>155</v>
      </c>
      <c r="D12" s="177" t="s">
        <v>156</v>
      </c>
      <c r="E12" s="177" t="s">
        <v>157</v>
      </c>
      <c r="F12" s="178" t="s">
        <v>158</v>
      </c>
      <c r="G12" s="175"/>
      <c r="H12" s="179"/>
    </row>
    <row r="13" spans="1:8" ht="25.15" customHeight="1">
      <c r="A13" s="46"/>
      <c r="B13" s="167" t="s">
        <v>150</v>
      </c>
      <c r="C13" s="176" t="s">
        <v>159</v>
      </c>
      <c r="D13" s="177" t="s">
        <v>152</v>
      </c>
      <c r="E13" s="177" t="s">
        <v>160</v>
      </c>
      <c r="F13" s="178" t="s">
        <v>161</v>
      </c>
      <c r="G13" s="175"/>
      <c r="H13" s="179"/>
    </row>
    <row r="14" spans="1:8" ht="25.15" customHeight="1">
      <c r="A14" s="46"/>
      <c r="B14" s="167" t="s">
        <v>150</v>
      </c>
      <c r="C14" s="176" t="s">
        <v>162</v>
      </c>
      <c r="D14" s="177" t="s">
        <v>156</v>
      </c>
      <c r="E14" s="177" t="s">
        <v>163</v>
      </c>
      <c r="F14" s="178" t="s">
        <v>164</v>
      </c>
      <c r="G14" s="175"/>
      <c r="H14" s="179"/>
    </row>
    <row r="15" spans="1:8" ht="25.15" customHeight="1">
      <c r="A15" s="46"/>
      <c r="B15" s="167" t="s">
        <v>150</v>
      </c>
      <c r="C15" s="176" t="s">
        <v>165</v>
      </c>
      <c r="D15" s="177" t="s">
        <v>156</v>
      </c>
      <c r="E15" s="177" t="s">
        <v>166</v>
      </c>
      <c r="F15" s="178" t="s">
        <v>167</v>
      </c>
      <c r="G15" s="175"/>
      <c r="H15" s="179"/>
    </row>
    <row r="16" spans="1:8" ht="25.15" customHeight="1">
      <c r="A16" s="46"/>
      <c r="B16" s="167" t="s">
        <v>150</v>
      </c>
      <c r="C16" s="176" t="s">
        <v>168</v>
      </c>
      <c r="D16" s="177" t="s">
        <v>156</v>
      </c>
      <c r="E16" s="177" t="s">
        <v>169</v>
      </c>
      <c r="F16" s="178" t="s">
        <v>170</v>
      </c>
      <c r="G16" s="175"/>
      <c r="H16" s="179"/>
    </row>
    <row r="17" spans="1:8" ht="25.15" customHeight="1">
      <c r="A17" s="46"/>
      <c r="B17" s="167" t="s">
        <v>150</v>
      </c>
      <c r="C17" s="176" t="s">
        <v>171</v>
      </c>
      <c r="D17" s="177" t="s">
        <v>156</v>
      </c>
      <c r="E17" s="177" t="s">
        <v>172</v>
      </c>
      <c r="F17" s="178" t="s">
        <v>173</v>
      </c>
      <c r="G17" s="175"/>
      <c r="H17" s="179"/>
    </row>
    <row r="18" spans="1:8" ht="25.15" customHeight="1">
      <c r="A18" s="46"/>
      <c r="B18" s="167" t="s">
        <v>150</v>
      </c>
      <c r="C18" s="176" t="s">
        <v>174</v>
      </c>
      <c r="D18" s="177" t="s">
        <v>152</v>
      </c>
      <c r="E18" s="177" t="s">
        <v>175</v>
      </c>
      <c r="F18" s="178" t="s">
        <v>176</v>
      </c>
      <c r="G18" s="175"/>
      <c r="H18" s="179"/>
    </row>
    <row r="19" spans="1:8" ht="25.15" customHeight="1">
      <c r="A19" s="46"/>
      <c r="B19" s="167" t="s">
        <v>150</v>
      </c>
      <c r="C19" s="176" t="s">
        <v>177</v>
      </c>
      <c r="D19" s="177" t="s">
        <v>156</v>
      </c>
      <c r="E19" s="177" t="s">
        <v>178</v>
      </c>
      <c r="F19" s="178" t="s">
        <v>179</v>
      </c>
      <c r="G19" s="175"/>
      <c r="H19" s="179"/>
    </row>
    <row r="20" spans="1:8" ht="25.15" customHeight="1">
      <c r="A20" s="46"/>
      <c r="B20" s="167" t="s">
        <v>150</v>
      </c>
      <c r="C20" s="176" t="s">
        <v>180</v>
      </c>
      <c r="D20" s="177" t="s">
        <v>152</v>
      </c>
      <c r="E20" s="177" t="s">
        <v>181</v>
      </c>
      <c r="F20" s="178" t="s">
        <v>182</v>
      </c>
      <c r="G20" s="175"/>
      <c r="H20" s="179"/>
    </row>
    <row r="21" spans="1:8" ht="25.15" customHeight="1">
      <c r="A21" s="46"/>
      <c r="B21" s="167" t="s">
        <v>150</v>
      </c>
      <c r="C21" s="176" t="s">
        <v>183</v>
      </c>
      <c r="D21" s="177" t="s">
        <v>156</v>
      </c>
      <c r="E21" s="177" t="s">
        <v>184</v>
      </c>
      <c r="F21" s="178" t="s">
        <v>185</v>
      </c>
      <c r="G21" s="175"/>
      <c r="H21" s="179"/>
    </row>
    <row r="22" spans="1:8" ht="25.15" customHeight="1">
      <c r="A22" s="46"/>
      <c r="B22" s="167" t="s">
        <v>150</v>
      </c>
      <c r="C22" s="176" t="s">
        <v>186</v>
      </c>
      <c r="D22" s="177" t="s">
        <v>152</v>
      </c>
      <c r="E22" s="177" t="s">
        <v>187</v>
      </c>
      <c r="F22" s="178" t="s">
        <v>188</v>
      </c>
      <c r="G22" s="175"/>
      <c r="H22" s="179"/>
    </row>
    <row r="23" spans="1:8" ht="25.15" customHeight="1">
      <c r="A23" s="46"/>
      <c r="B23" s="167" t="s">
        <v>150</v>
      </c>
      <c r="C23" s="176" t="s">
        <v>189</v>
      </c>
      <c r="D23" s="177" t="s">
        <v>152</v>
      </c>
      <c r="E23" s="177" t="s">
        <v>190</v>
      </c>
      <c r="F23" s="178" t="s">
        <v>191</v>
      </c>
      <c r="G23" s="175"/>
      <c r="H23" s="179"/>
    </row>
    <row r="24" spans="1:8" ht="18" customHeight="1">
      <c r="B24" s="140" t="s">
        <v>59</v>
      </c>
      <c r="C24" s="180"/>
      <c r="D24" s="173"/>
      <c r="E24" s="173"/>
      <c r="F24" s="181"/>
    </row>
    <row r="25" spans="1:8" ht="40.15" customHeight="1">
      <c r="B25" s="167" t="s">
        <v>192</v>
      </c>
      <c r="C25" s="182" t="s">
        <v>193</v>
      </c>
      <c r="D25" s="177" t="s">
        <v>194</v>
      </c>
      <c r="E25" s="177" t="s">
        <v>195</v>
      </c>
      <c r="F25" s="178" t="s">
        <v>196</v>
      </c>
    </row>
    <row r="26" spans="1:8" ht="24.6" customHeight="1">
      <c r="B26" s="167" t="s">
        <v>197</v>
      </c>
      <c r="C26" s="182" t="s">
        <v>198</v>
      </c>
      <c r="D26" s="177" t="s">
        <v>199</v>
      </c>
      <c r="E26" s="177" t="s">
        <v>200</v>
      </c>
      <c r="F26" s="178" t="s">
        <v>201</v>
      </c>
    </row>
    <row r="27" spans="1:8" ht="24.6" customHeight="1">
      <c r="B27" s="167" t="s">
        <v>197</v>
      </c>
      <c r="C27" s="177" t="s">
        <v>202</v>
      </c>
      <c r="D27" s="177" t="s">
        <v>199</v>
      </c>
      <c r="E27" s="177" t="s">
        <v>203</v>
      </c>
      <c r="F27" s="178" t="s">
        <v>204</v>
      </c>
    </row>
    <row r="28" spans="1:8" ht="24.6" customHeight="1">
      <c r="B28" s="167" t="s">
        <v>197</v>
      </c>
      <c r="C28" s="177" t="s">
        <v>202</v>
      </c>
      <c r="D28" s="177" t="s">
        <v>199</v>
      </c>
      <c r="E28" s="177" t="s">
        <v>205</v>
      </c>
      <c r="F28" s="178" t="s">
        <v>206</v>
      </c>
    </row>
    <row r="29" spans="1:8" ht="24.6" customHeight="1">
      <c r="B29" s="167" t="s">
        <v>197</v>
      </c>
      <c r="C29" s="177" t="s">
        <v>202</v>
      </c>
      <c r="D29" s="177" t="s">
        <v>199</v>
      </c>
      <c r="E29" s="177" t="s">
        <v>207</v>
      </c>
      <c r="F29" s="178" t="s">
        <v>208</v>
      </c>
    </row>
    <row r="30" spans="1:8" ht="24.6" customHeight="1">
      <c r="B30" s="167" t="s">
        <v>197</v>
      </c>
      <c r="C30" s="177" t="s">
        <v>202</v>
      </c>
      <c r="D30" s="177" t="s">
        <v>199</v>
      </c>
      <c r="E30" s="177" t="s">
        <v>209</v>
      </c>
      <c r="F30" s="178" t="s">
        <v>210</v>
      </c>
    </row>
    <row r="31" spans="1:8" ht="24.6" customHeight="1">
      <c r="B31" s="167" t="s">
        <v>197</v>
      </c>
      <c r="C31" s="177" t="s">
        <v>202</v>
      </c>
      <c r="D31" s="177" t="s">
        <v>199</v>
      </c>
      <c r="E31" s="177" t="s">
        <v>211</v>
      </c>
      <c r="F31" s="178" t="s">
        <v>212</v>
      </c>
    </row>
    <row r="32" spans="1:8" ht="24.6" customHeight="1">
      <c r="B32" s="167" t="s">
        <v>197</v>
      </c>
      <c r="C32" s="182" t="s">
        <v>213</v>
      </c>
      <c r="D32" s="177" t="s">
        <v>199</v>
      </c>
      <c r="E32" s="177" t="s">
        <v>214</v>
      </c>
      <c r="F32" s="178" t="s">
        <v>215</v>
      </c>
    </row>
    <row r="33" spans="2:6" ht="24.6" customHeight="1">
      <c r="B33" s="167" t="s">
        <v>197</v>
      </c>
      <c r="C33" s="182" t="s">
        <v>213</v>
      </c>
      <c r="D33" s="177" t="s">
        <v>199</v>
      </c>
      <c r="E33" s="177" t="s">
        <v>216</v>
      </c>
      <c r="F33" s="178" t="s">
        <v>217</v>
      </c>
    </row>
    <row r="34" spans="2:6" ht="61.15" customHeight="1">
      <c r="B34" s="183" t="s">
        <v>218</v>
      </c>
      <c r="C34" s="184" t="s">
        <v>219</v>
      </c>
      <c r="D34" s="185" t="s">
        <v>199</v>
      </c>
      <c r="E34" s="185" t="s">
        <v>220</v>
      </c>
      <c r="F34" s="186" t="s">
        <v>221</v>
      </c>
    </row>
  </sheetData>
  <mergeCells count="5">
    <mergeCell ref="B4:F4"/>
    <mergeCell ref="B5:F5"/>
    <mergeCell ref="B6:F6"/>
    <mergeCell ref="B7:F7"/>
    <mergeCell ref="B8:F8"/>
  </mergeCells>
  <pageMargins left="0.7" right="0.7"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Anexo 2.1</vt:lpstr>
      <vt:lpstr>Anexo 2.2</vt:lpstr>
      <vt:lpstr>Anexo 2.3</vt:lpstr>
      <vt:lpstr>Anexo 2.4</vt:lpstr>
      <vt:lpstr>Anexo 2.5</vt:lpstr>
      <vt:lpstr>Anexo 2.6</vt:lpstr>
      <vt:lpstr>anexo 2.7</vt:lpstr>
      <vt:lpstr>Anexo 2.8</vt:lpstr>
      <vt:lpstr>Anexo 2.9</vt:lpstr>
      <vt:lpstr>Anexo 2.10</vt:lpstr>
      <vt:lpstr>Anexo 2.11</vt:lpstr>
      <vt:lpstr>Anexo 2.12</vt:lpstr>
      <vt:lpstr>'Anexo 2.1'!Área_de_impresión</vt:lpstr>
      <vt:lpstr>'Anexo 2.10'!Área_de_impresión</vt:lpstr>
      <vt:lpstr>'Anexo 2.3'!Área_de_impresión</vt:lpstr>
      <vt:lpstr>'Anexo 2.4'!Área_de_impresión</vt:lpstr>
      <vt:lpstr>'Anexo 2.5'!Área_de_impresión</vt:lpstr>
      <vt:lpstr>'Anexo 2.6'!Área_de_impresión</vt:lpstr>
      <vt:lpstr>'anexo 2.7'!Área_de_impresión</vt:lpstr>
      <vt:lpstr>'Anexo 2.8'!Área_de_impresión</vt:lpstr>
      <vt:lpstr>'Anexo 2.9'!Área_de_impresión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David Francisco Echeverría Medina</cp:lastModifiedBy>
  <cp:lastPrinted>2020-11-09T23:42:08Z</cp:lastPrinted>
  <dcterms:created xsi:type="dcterms:W3CDTF">2019-11-11T16:42:28Z</dcterms:created>
  <dcterms:modified xsi:type="dcterms:W3CDTF">2022-01-05T22:44:35Z</dcterms:modified>
</cp:coreProperties>
</file>