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2"/>
  <workbookPr codeName="ThisWorkbook" defaultThemeVersion="124226"/>
  <mc:AlternateContent xmlns:mc="http://schemas.openxmlformats.org/markup-compatibility/2006">
    <mc:Choice Requires="x15">
      <x15ac:absPath xmlns:x15ac="http://schemas.microsoft.com/office/spreadsheetml/2010/11/ac" url="C:\Users\david\Desktop\ANEXOS DECRETO\PARA PUBLICAR\EXCEL\"/>
    </mc:Choice>
  </mc:AlternateContent>
  <xr:revisionPtr revIDLastSave="0" documentId="8_{5A63EB59-0528-43C8-B359-9224349154D6}" xr6:coauthVersionLast="47" xr6:coauthVersionMax="47" xr10:uidLastSave="{00000000-0000-0000-0000-000000000000}"/>
  <bookViews>
    <workbookView xWindow="-120" yWindow="-120" windowWidth="29040" windowHeight="15720" firstSheet="14" xr2:uid="{00000000-000D-0000-FFFF-FFFF00000000}"/>
  </bookViews>
  <sheets>
    <sheet name="Anexo 7 CCLQROO" sheetId="64" r:id="rId1"/>
    <sheet name="Anexo 7 CEAVEQROO" sheetId="46" r:id="rId2"/>
    <sheet name="Anexo 7 COJUDEQ" sheetId="41" r:id="rId3"/>
    <sheet name="Anexo 7 CONALEP" sheetId="36" r:id="rId4"/>
    <sheet name="Anexo 7 COQCYT" sheetId="43" r:id="rId5"/>
    <sheet name="Anexo 7 CPTQ" sheetId="58" r:id="rId6"/>
    <sheet name="Anexo 7 DIF" sheetId="59" r:id="rId7"/>
    <sheet name="Anexo 7 EVA" sheetId="13" r:id="rId8"/>
    <sheet name="Anexo 7 ICA" sheetId="51" r:id="rId9"/>
    <sheet name="Anexo 7 IDEFIN" sheetId="60" r:id="rId10"/>
    <sheet name="Anexo 7 IEEA" sheetId="37" r:id="rId11"/>
    <sheet name="Anexo 7 IFEQROO" sheetId="61" r:id="rId12"/>
    <sheet name="Anexo 7 IMOVEQROO" sheetId="62" r:id="rId13"/>
    <sheet name="Anexo 7 INMAYA" sheetId="49" r:id="rId14"/>
    <sheet name="ANEXO 7 IQJ" sheetId="50" r:id="rId15"/>
    <sheet name="Anexo 7 IQM" sheetId="48" r:id="rId16"/>
    <sheet name="Anexo 7 SESAEQROO" sheetId="55" r:id="rId17"/>
    <sheet name="Anexo 7 SESESP" sheetId="56" r:id="rId18"/>
    <sheet name="Anexo 7 SQCS" sheetId="45" r:id="rId19"/>
    <sheet name="Anexo 7 UPB" sheetId="57" r:id="rId20"/>
    <sheet name="Anexo 7 UQROO" sheetId="38" r:id="rId21"/>
  </sheets>
  <definedNames>
    <definedName name="_xlnm.Print_Area" localSheetId="6">'Anexo 7 DIF'!$A$1:$H$37</definedName>
    <definedName name="_xlnm.Print_Titles" localSheetId="6">'Anexo 7 DIF'!$1:$11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8" i="64" l="1"/>
  <c r="H30" i="64"/>
  <c r="G30" i="64"/>
  <c r="F30" i="64"/>
  <c r="H27" i="64"/>
  <c r="G27" i="64"/>
  <c r="F27" i="64"/>
  <c r="H23" i="64"/>
  <c r="G23" i="64"/>
  <c r="F23" i="64"/>
  <c r="H31" i="64" l="1"/>
  <c r="G31" i="64"/>
  <c r="F31" i="64"/>
  <c r="F48" i="38"/>
  <c r="F41" i="38"/>
  <c r="F49" i="38" l="1"/>
  <c r="F24" i="57"/>
  <c r="F21" i="57"/>
  <c r="F25" i="57" s="1"/>
  <c r="F28" i="45"/>
  <c r="F20" i="45"/>
  <c r="F32" i="45" s="1"/>
  <c r="F24" i="55"/>
  <c r="F21" i="55"/>
  <c r="F25" i="55" s="1"/>
  <c r="F17" i="55"/>
  <c r="F28" i="48"/>
  <c r="F25" i="48"/>
  <c r="F21" i="48"/>
  <c r="F29" i="48" s="1"/>
  <c r="F30" i="50" l="1"/>
  <c r="F26" i="50"/>
  <c r="F22" i="50"/>
  <c r="I61" i="62"/>
  <c r="F30" i="62"/>
  <c r="F27" i="62"/>
  <c r="F23" i="62"/>
  <c r="I57" i="61"/>
  <c r="F22" i="61"/>
  <c r="F30" i="61" s="1"/>
  <c r="F26" i="61"/>
  <c r="F29" i="61"/>
  <c r="F31" i="50" l="1"/>
  <c r="F31" i="62"/>
  <c r="F32" i="37"/>
  <c r="F20" i="37"/>
  <c r="I57" i="60"/>
  <c r="F22" i="60"/>
  <c r="F26" i="60"/>
  <c r="F29" i="60"/>
  <c r="F32" i="51" l="1"/>
  <c r="F29" i="51"/>
  <c r="F22" i="51"/>
  <c r="F33" i="51" s="1"/>
  <c r="F39" i="13"/>
  <c r="F36" i="13"/>
  <c r="F19" i="13"/>
  <c r="F40" i="13" l="1"/>
  <c r="I64" i="59"/>
  <c r="F25" i="59"/>
  <c r="F37" i="59" s="1"/>
  <c r="F33" i="59"/>
  <c r="F36" i="59"/>
  <c r="I57" i="58" l="1"/>
  <c r="F29" i="58"/>
  <c r="F26" i="58"/>
  <c r="F22" i="58"/>
  <c r="F28" i="43"/>
  <c r="F21" i="43"/>
  <c r="F25" i="43"/>
  <c r="F46" i="36"/>
  <c r="F43" i="36"/>
  <c r="F18" i="36"/>
  <c r="F47" i="36" l="1"/>
  <c r="F30" i="58"/>
  <c r="F29" i="43"/>
  <c r="F32" i="41" l="1"/>
  <c r="F24" i="46"/>
  <c r="I68" i="37"/>
  <c r="I76" i="38"/>
  <c r="I52" i="57" l="1"/>
  <c r="I73" i="36"/>
  <c r="I54" i="56" l="1"/>
  <c r="I52" i="55"/>
  <c r="I60" i="51"/>
  <c r="I61" i="50"/>
  <c r="I53" i="49" l="1"/>
  <c r="I56" i="48" l="1"/>
  <c r="I56" i="43" l="1"/>
  <c r="I60" i="41"/>
  <c r="F33" i="41"/>
  <c r="I56" i="46"/>
  <c r="F28" i="46"/>
  <c r="F20" i="46"/>
  <c r="I59" i="45" l="1"/>
  <c r="I67" i="13" l="1"/>
</calcChain>
</file>

<file path=xl/sharedStrings.xml><?xml version="1.0" encoding="utf-8"?>
<sst xmlns="http://schemas.openxmlformats.org/spreadsheetml/2006/main" count="1460" uniqueCount="313">
  <si>
    <t>GOBIERNO DEL ESTADO DE QUINTANA ROO</t>
  </si>
  <si>
    <t>Concepto</t>
  </si>
  <si>
    <t>CONFIANZA</t>
  </si>
  <si>
    <t>DIRECTOR GENERAL</t>
  </si>
  <si>
    <t>JEFE DE DEPARTAMENTO</t>
  </si>
  <si>
    <t>JEFE DE OFICINA</t>
  </si>
  <si>
    <t>ANALISTA PROFESIONAL</t>
  </si>
  <si>
    <t>SECRETARIA EJECUTIVA</t>
  </si>
  <si>
    <t>AUXILIAR ADMINISTRATIVO</t>
  </si>
  <si>
    <t>BASE</t>
  </si>
  <si>
    <t>SEGÚN ACUERDO FIRMADO ENTRE LA FSTSGE Y EL GOBIERNO DEL ESTADO, CON FECHA 12 DE JUNIO DE 2003</t>
  </si>
  <si>
    <t>ACUERDO ENTRE LA FSTSGE Y EL GOBIERNO DEL ESTADO CON FECHA 28 DE ABRIL DE 2010</t>
  </si>
  <si>
    <t>OTROS</t>
  </si>
  <si>
    <t>HONORARIOS ASIMILADOS A SALARIOS Y PERSONAL DE TIEMPO DETERMINADO</t>
  </si>
  <si>
    <t>EN FUNCIÓN AL CONTRATO</t>
  </si>
  <si>
    <t>Clasificación</t>
  </si>
  <si>
    <t>Partida Genérica</t>
  </si>
  <si>
    <t xml:space="preserve"> Importe </t>
  </si>
  <si>
    <t>Sueldo Base al Personal Permanente</t>
  </si>
  <si>
    <t>Honorarios Asimilables a Salarios</t>
  </si>
  <si>
    <t>Sueldo Base al Personal Eventual</t>
  </si>
  <si>
    <t>Retribuciones por Servicios de Carácter Social</t>
  </si>
  <si>
    <t>Primas por Años de Servicio Efectivos Prestados</t>
  </si>
  <si>
    <t>Compensaciones</t>
  </si>
  <si>
    <t>Cuotas para el Fondo de Ahorro y Fondo de Trabajo</t>
  </si>
  <si>
    <t>Prestaciones Contractuales</t>
  </si>
  <si>
    <t>Estímulos</t>
  </si>
  <si>
    <t>Aportaciones de Seguridad Social</t>
  </si>
  <si>
    <t>Aportaciones a Fondos de Vivienda</t>
  </si>
  <si>
    <t>Aportaciones al Sistema para el Retiro</t>
  </si>
  <si>
    <t>Aportaciones para Seguros</t>
  </si>
  <si>
    <t>Previsiones</t>
  </si>
  <si>
    <t>TOTAL</t>
  </si>
  <si>
    <t>Analítico de Plazas</t>
  </si>
  <si>
    <t>Organismos Descentralizados</t>
  </si>
  <si>
    <t>NIVEL</t>
  </si>
  <si>
    <t>PUESTO</t>
  </si>
  <si>
    <t>PLAZAS</t>
  </si>
  <si>
    <t>DIG20</t>
  </si>
  <si>
    <t>DIRECTOR GENERAL DE ORGANISMO</t>
  </si>
  <si>
    <t>DIA38</t>
  </si>
  <si>
    <t>DIRECTOR DE ÁREA</t>
  </si>
  <si>
    <t>DIP34</t>
  </si>
  <si>
    <t>DIRECTOR DE PLANTEL</t>
  </si>
  <si>
    <t>JED30</t>
  </si>
  <si>
    <t>COP30</t>
  </si>
  <si>
    <t>COORDINADOR DE PLANTEL</t>
  </si>
  <si>
    <t>TUS30</t>
  </si>
  <si>
    <t>UNIDAD DE SERVICIOS INFORMÁTICOS</t>
  </si>
  <si>
    <t>ATA17</t>
  </si>
  <si>
    <t>AUXILIAR TÉCNICO ADMINISTRATIVO</t>
  </si>
  <si>
    <t>Suma Confianza</t>
  </si>
  <si>
    <t>ATA18</t>
  </si>
  <si>
    <t>ATA20</t>
  </si>
  <si>
    <t>ATA22</t>
  </si>
  <si>
    <t>INT16</t>
  </si>
  <si>
    <t>INTENDENTE</t>
  </si>
  <si>
    <t>MAN17</t>
  </si>
  <si>
    <t>MANTENIMIENTO</t>
  </si>
  <si>
    <t>ORE20</t>
  </si>
  <si>
    <t>ORIENTADORA EDUCATIVA</t>
  </si>
  <si>
    <t>PRE30</t>
  </si>
  <si>
    <t>PREFECTO</t>
  </si>
  <si>
    <t>PRE00121</t>
  </si>
  <si>
    <t>REA21</t>
  </si>
  <si>
    <t>RESPONSABLE DE ÁREA</t>
  </si>
  <si>
    <t>REA25</t>
  </si>
  <si>
    <t>REA30</t>
  </si>
  <si>
    <t>REA33</t>
  </si>
  <si>
    <t>VIG16</t>
  </si>
  <si>
    <t>VIGILANTE</t>
  </si>
  <si>
    <t>DOC00XXX</t>
  </si>
  <si>
    <t>DOCENTE (H/S/M)</t>
  </si>
  <si>
    <t>Suma Base</t>
  </si>
  <si>
    <t>EVENTUAL</t>
  </si>
  <si>
    <t>EVENTUALES (H/S/M)</t>
  </si>
  <si>
    <t xml:space="preserve"> TOTAL </t>
  </si>
  <si>
    <t xml:space="preserve"> ORDINARIA</t>
  </si>
  <si>
    <t>Primas de Vaciones, Dominical y Gratificacion de Fin de Año</t>
  </si>
  <si>
    <t>Otras Prestaciones Sociales y Economicas</t>
  </si>
  <si>
    <t>EXTRAORDINARIA</t>
  </si>
  <si>
    <t>Apoyos a la Capacitacion de los Servidores Publicos</t>
  </si>
  <si>
    <t>SEGURIDAD SOCIAL</t>
  </si>
  <si>
    <t>PREVISIONES</t>
  </si>
  <si>
    <t xml:space="preserve"> TOTAL</t>
  </si>
  <si>
    <t>DE</t>
  </si>
  <si>
    <t>(LÍMITE INFERIOR)</t>
  </si>
  <si>
    <t>HASTA</t>
  </si>
  <si>
    <t>(LÍMITE SUPERIOR)</t>
  </si>
  <si>
    <t>TECNICO SUPERIOR</t>
  </si>
  <si>
    <t>TECNICO BIBLIOTECARIO</t>
  </si>
  <si>
    <t xml:space="preserve"> TOLTAL </t>
  </si>
  <si>
    <t>OB2</t>
  </si>
  <si>
    <t>COORDINADOR EJECUTIVO II</t>
  </si>
  <si>
    <t>NB2</t>
  </si>
  <si>
    <t>NB1</t>
  </si>
  <si>
    <t>MC2</t>
  </si>
  <si>
    <t>JEFE DE PROYECTO</t>
  </si>
  <si>
    <t>OC2</t>
  </si>
  <si>
    <t>SUBCOORDINADOR</t>
  </si>
  <si>
    <t>SUBJEFE TECNICO ESPECIALISTA</t>
  </si>
  <si>
    <t>ADMINISTRATIVO TECNICO ESPECIALISTA</t>
  </si>
  <si>
    <t>ASISTENTE DE SERVICIOS BASICOS</t>
  </si>
  <si>
    <t>ASISTENTE ESCOLAR Y SOCIAL</t>
  </si>
  <si>
    <t>AUXILIAR DE SEGURIDAD</t>
  </si>
  <si>
    <t>AUXILIAR DE SERVICIOS GENERALES</t>
  </si>
  <si>
    <t>CHOFER DE SERVICIOS PUBLICOS SUPERIOR</t>
  </si>
  <si>
    <t>OPERADOR DE SERVICIOS BASICOS</t>
  </si>
  <si>
    <t>SECRETARIA   A</t>
  </si>
  <si>
    <t>SECRETARIA   B</t>
  </si>
  <si>
    <t>SUPERVISOR DE MANTENIMIENTO</t>
  </si>
  <si>
    <t>TECNICO EN CONTABILIDAD</t>
  </si>
  <si>
    <t>TECNICO EN GRAFICACION</t>
  </si>
  <si>
    <t>TECNICO FINANCIERO</t>
  </si>
  <si>
    <t>TUTOR ESCOLAR</t>
  </si>
  <si>
    <t>E3701</t>
  </si>
  <si>
    <t>E3711</t>
  </si>
  <si>
    <t>E3713</t>
  </si>
  <si>
    <t>E3725</t>
  </si>
  <si>
    <t>ANALISTA TECNICO</t>
  </si>
  <si>
    <t>APOYO ADMINISTRATIVO</t>
  </si>
  <si>
    <t>ASISTENTE</t>
  </si>
  <si>
    <t>PROMOTOR CULTURAL Y DEPORTIVO</t>
  </si>
  <si>
    <t>VELADOR</t>
  </si>
  <si>
    <t>Suma Otros</t>
  </si>
  <si>
    <t>COLEGIO DE EDUCACIÓN PROFESIONAL TÉCNICA 
DEL ESTADO DE QUINTANA ROO</t>
  </si>
  <si>
    <t xml:space="preserve">ANALISTA PROFESIONAL </t>
  </si>
  <si>
    <t xml:space="preserve">OFICIAL DE SERVICIOS Y MANTENIMIENTO </t>
  </si>
  <si>
    <t>AUXILIAR DE ADMINISTRADOR</t>
  </si>
  <si>
    <t>TÉCNICO MEDIO</t>
  </si>
  <si>
    <t>SECRETARIA C</t>
  </si>
  <si>
    <t>ESPECIALISTA EN PROYECTOS TÉCNICOS</t>
  </si>
  <si>
    <t>ANALISTA ADMINISTRATIVO</t>
  </si>
  <si>
    <t xml:space="preserve">COORDINADOR DE TÉCNICOS EN COMPUTACIÓN </t>
  </si>
  <si>
    <t>TÉCNICO SUPERIOR</t>
  </si>
  <si>
    <t>EV1003</t>
  </si>
  <si>
    <t xml:space="preserve">APOYO A LA ACREDITACIÓN </t>
  </si>
  <si>
    <t>APOYO A LA CAPACITACIÓN</t>
  </si>
  <si>
    <t>APOYO INFORMÁTICO</t>
  </si>
  <si>
    <t>EV1007</t>
  </si>
  <si>
    <t>APOYO DOCENTE</t>
  </si>
  <si>
    <t>H-1792</t>
  </si>
  <si>
    <t>HONORARIOS ASIMILABLES</t>
  </si>
  <si>
    <t>INSTITUTO ESTATAL PARA LA EDUCACIÓN DE JÓVENES 
Y ADULTOS DEL ESTADO DE QUINTANA ROO</t>
  </si>
  <si>
    <t>UNIVERSIDAD DE QUINTANA ROO</t>
  </si>
  <si>
    <t>RECTOR(A)</t>
  </si>
  <si>
    <t>SECRETARIO(A) GENERAL</t>
  </si>
  <si>
    <t>COORDINADOR(A) DE UNIDAD</t>
  </si>
  <si>
    <t>DIRECTOR(A) DE DIVISIÓN</t>
  </si>
  <si>
    <t>DIRECTOR(A) GENERAL</t>
  </si>
  <si>
    <t>JEFE(A) DE DEPARTAMENTO</t>
  </si>
  <si>
    <t>RESPONSABLE DE ÁREA A</t>
  </si>
  <si>
    <t>RESPONSABLE DE ÁREA B</t>
  </si>
  <si>
    <t>ANALISTA A</t>
  </si>
  <si>
    <t>ANALISTA B</t>
  </si>
  <si>
    <t>ANALISTA C</t>
  </si>
  <si>
    <t>ASISTENTE D</t>
  </si>
  <si>
    <t>PROFESOR(A) INVESTIGADOR(A) AUXILIAR ASOCIADO A</t>
  </si>
  <si>
    <t>PROFESOR(A) INVESTIGADOR(A) AUXILIAR ASOCIADO B</t>
  </si>
  <si>
    <t>PROFESOR(A) INVESTIGADOR(A) AUXILIAR ASOCIADO C</t>
  </si>
  <si>
    <t>PROFESOR(A) INVESTIGADOR(A) AUXILIAR TITULAR A</t>
  </si>
  <si>
    <t>PROFESOR(A) INVESTIGADOR(A) DE CARRERA ASOCIADO A</t>
  </si>
  <si>
    <t>PROFESOR(A) INVESTIGADOR(A) DE CARRERA ASOCIADO B</t>
  </si>
  <si>
    <t>PROFESOR(A) INVESTIGADOR(A) DE CARRERA ASOCIADO C</t>
  </si>
  <si>
    <t>PROFESOR(A) INVESTIGADOR(A) DE CARRERA TITULAR A</t>
  </si>
  <si>
    <t>PROFESOR(A) INVESTIGADOR(A) DE CARRERA TITULAR B</t>
  </si>
  <si>
    <t>PROFESOR(A) INVESTIGADOR(A) DE CARRERA TITULAR C</t>
  </si>
  <si>
    <t>PROFESOR(A) INVESTIGADOR(A) DE EXTRAORDINARIO ASOCIADO A</t>
  </si>
  <si>
    <t>PROFESOR(A) INVESTIGADOR(A) DE EXTRAORDINARIO(A) ASOCIADO C</t>
  </si>
  <si>
    <t>PROFESOR(A) INVESTIGADOR(A) EXTRAORDINARIO ASOCIADO B</t>
  </si>
  <si>
    <t>TÉCNICO(A) ESPECIALIZADO(A) BI M. T.</t>
  </si>
  <si>
    <t>TÉCNICO(A) ESPECIALIZADO(A) BII M. T.</t>
  </si>
  <si>
    <t>ASISTENTE A</t>
  </si>
  <si>
    <t>ASISTENTE B</t>
  </si>
  <si>
    <t>ASISTENTE C</t>
  </si>
  <si>
    <t>PRESTADOR DE SERVICIOS PROFESIONALES ASIMILADO AL SALARIO</t>
  </si>
  <si>
    <t>PROFESOR(A) DE ASIGNATURA A</t>
  </si>
  <si>
    <t>PROFESOR(A) DE ASIGNATURA B</t>
  </si>
  <si>
    <t>PROFESOR(A) DE ASIGNATURA C</t>
  </si>
  <si>
    <t>PROFESOR(A) DE CULTURA Y DEPORTES</t>
  </si>
  <si>
    <t>AUXILIAR DE SERVICIOS</t>
  </si>
  <si>
    <t>RECTOR</t>
  </si>
  <si>
    <t>SECRETARIA</t>
  </si>
  <si>
    <t>TITULAR DE ORGANISMO</t>
  </si>
  <si>
    <t>COORDINADOR / SECRETARIO</t>
  </si>
  <si>
    <t>VELADOR / INTENDENTE / JARDINERO</t>
  </si>
  <si>
    <t xml:space="preserve">AUXILIAR DE MNTO. / SECRETARIA / ADMITIVO. </t>
  </si>
  <si>
    <t>ANALISTA TEC. / MECANICO / TEC. CONT.</t>
  </si>
  <si>
    <t>ELECTRICISTA / PROMOTOR DEPORTIVO</t>
  </si>
  <si>
    <t>EVENTUALES</t>
  </si>
  <si>
    <t>ASIMILABLES</t>
  </si>
  <si>
    <t>Clasificacion</t>
  </si>
  <si>
    <t>Partida Generica</t>
  </si>
  <si>
    <t>COMISIÓN PARA LA JUVENTUD Y EL DEPORTE 
DE QUINTANA ROO</t>
  </si>
  <si>
    <t>CONSEJO QUINTANARROENSE DE CIENCIA Y TECNOLOGÍA</t>
  </si>
  <si>
    <t>ANALISTA TÉCNICO</t>
  </si>
  <si>
    <t>HONORARIOS</t>
  </si>
  <si>
    <t>SISTEMA QUINTANARROENSE DE COMUNICACIÓN SOCIAL</t>
  </si>
  <si>
    <t>JEFES DE DEPARTAMENTO, SECRETARIA EJECUTIVA, PRODUCTORA LOCUTORA, COORDINADOR DE UNIDAD.</t>
  </si>
  <si>
    <t>DIRECTORA GENERAL</t>
  </si>
  <si>
    <t>INSTITUTO QUINTANARROENSE DE LA MUJER</t>
  </si>
  <si>
    <t>DIRECTOR/A DE ÁREA, ASESOR/A, DELEGADO/A, COORDINADOR/A, SECRETARIO/A PARTICULAR, ENLACES</t>
  </si>
  <si>
    <t>JEFE/A DE DEPARTAMENTO, ANALISTA PROFESIONAL</t>
  </si>
  <si>
    <t>SECRETARIA EJECUTIVA DE SUBSECRETARIO, JEFE DE AREA</t>
  </si>
  <si>
    <t>ANALISTA, SECRETARIA</t>
  </si>
  <si>
    <t>CHOFER, AUXILIAR ADMINISTRATIVO</t>
  </si>
  <si>
    <t>RECEPCIONISTA, AUXILIAR ADMINISTRATIVO</t>
  </si>
  <si>
    <t>AUXILIAR ADMINISTRATIVO, AUXILIAR DE SERVICIOS, MENSAJERO, INTENDENTE, CHOFER, OPERADOR, ANALISTA PROFESIONAL, DILIGENCIERO</t>
  </si>
  <si>
    <t>OPERADORA DEL CONMUTADOR</t>
  </si>
  <si>
    <t>ENLACE, ANALISTA TÉCNICO, AUX. ADMINISTRATIVO/A, CHOFER, AUX. DE SERVICIOS, AUX. CONTABLE</t>
  </si>
  <si>
    <t>INSTITUTO PARA EL DESARROLLO DEL PUEBLO MAYA 
Y LAS COMUNIDADES INDIGENAS DEL ESTADO DE QUINTANA ROO</t>
  </si>
  <si>
    <t>INSTITUTO QUINTANARROENSE DE LA JUVENTUD</t>
  </si>
  <si>
    <t>BA-OPERATIVO</t>
  </si>
  <si>
    <t>BA-TÉCNICO</t>
  </si>
  <si>
    <t>INSTITUTO DE LA CULTURA Y LAS ARTES DE QUINTANA ROO</t>
  </si>
  <si>
    <t>AUXILIAR DE MANTENIMIENTO</t>
  </si>
  <si>
    <t>BIBLIOTECARIO/TECNICO/PROMOTOR</t>
  </si>
  <si>
    <t>Suma Eventual</t>
  </si>
  <si>
    <t>Desglose de Percepciones Ordinarias, Extraordinarias, Seguridad y Previsiones</t>
  </si>
  <si>
    <t>CHOFER, TECNICO ESPECIALIZADO, PRODUCTOR.</t>
  </si>
  <si>
    <t>CAMAROGRAFO, EDITOR, ASISTENTE DE PISO, PRODUCTOR, REPORTERO, ENCARGADO DE OPERADORES</t>
  </si>
  <si>
    <t>COMENTARISTA, OPERADOR DE RADIO</t>
  </si>
  <si>
    <t>EJECUTIVO DE VENTAS, OPERADORA, VELADOR, PRODUCTOR, OPERADOR LOCUTOR, PRODUCTOR LOCUTOR, ENCARGADO DE MANTENIMIENTO, CONDUCTOR, OPERADOR DE PLANTA, ASISTENTE DE PRODUCCION, OPERADOR DE RADIO, ASISTENTE DE CAMARA, OPERADOR DE COMPUTO, EDITOR, TORRERO, REPORTERO GUIONISTA, CAMAROGRAFO, INTENDENTE, REPORTERO DEPORTES</t>
  </si>
  <si>
    <t>EJERCICIO FISCAL 2021</t>
  </si>
  <si>
    <t>DIRECTOR/A DE ÁREA</t>
  </si>
  <si>
    <t>INSTITUTO DE MOVILIDAD DEL ESTADO DE QUINTANA ROO</t>
  </si>
  <si>
    <t>JEFE (A) DE OFICINA/JEFE (A) DE AREA</t>
  </si>
  <si>
    <t xml:space="preserve">CHOFER </t>
  </si>
  <si>
    <t>SECRETARIO(A) EJECTIVO(A)</t>
  </si>
  <si>
    <t>DIRECTOR/A GENERAL</t>
  </si>
  <si>
    <t>INTENDENTE/DILIGENCIERO/JARDINERO</t>
  </si>
  <si>
    <t>SECRETARIA /AUXILIAR ADMINISTRATIVO</t>
  </si>
  <si>
    <t>OFICIAL DE PARTES, SECRETARIA, AUX.ILIMINACION</t>
  </si>
  <si>
    <t>SECRETARÍA EJECUTIVA DEL SISTEMA ANTICORRUPCIÓN</t>
  </si>
  <si>
    <t>DEL ESTADO DE QUINTANA ROO</t>
  </si>
  <si>
    <t>SECRETARIO TÉCNICO</t>
  </si>
  <si>
    <t>SECRETARIADO EJECUTIVO DEL SISTEMA ESTATAL                                                                               DE SEGURIDAD PÚBLICA</t>
  </si>
  <si>
    <t>DIRECTOR GENERAL/ TITULAR DE ORGANISMO</t>
  </si>
  <si>
    <t>DIRECTOR DE CENTRO ESTATAL/COORDINADOR GENERAL</t>
  </si>
  <si>
    <t>ANALISTA</t>
  </si>
  <si>
    <t>ANALISTA-INVESTIGADOR</t>
  </si>
  <si>
    <t>ANALISTA TÉCNICO/INVESTIGADOR/AUXILIAR ADMINISTRATIVO</t>
  </si>
  <si>
    <t>CENTRO DE ESTUDIOS DE BACHILLERATO TÉCNICO                                                                        "EVA SÁMANO DE LÓPEZ MATEOS"</t>
  </si>
  <si>
    <t>DIRECTOR DE PLANTEL "B" Y "C"</t>
  </si>
  <si>
    <t>DIRECTOR DE PLANTEL "D" Y "E"</t>
  </si>
  <si>
    <t>SECRETARIA   C</t>
  </si>
  <si>
    <t>SUPERVISOR DE TALLERES Y LABORATORIOS</t>
  </si>
  <si>
    <t>TECNICO DE MATERIALES  DIDACTICOS</t>
  </si>
  <si>
    <t xml:space="preserve">PROFESOR INSTRUCTOR C   </t>
  </si>
  <si>
    <t xml:space="preserve">TECNICO CB I   </t>
  </si>
  <si>
    <t xml:space="preserve">TECNICO CB II   </t>
  </si>
  <si>
    <t>HONORARIOS ASIMILADOS A SALARIOS</t>
  </si>
  <si>
    <t>UNIVERSIDAD POLITÉCNICA DE BACALAR</t>
  </si>
  <si>
    <t xml:space="preserve">OTROS </t>
  </si>
  <si>
    <t>NOTA: Los importes consideran la aportación Federal (50%) y la aportación Estatal (50%).</t>
  </si>
  <si>
    <t>JEFE DE DEPARTAMENTO, ANALISTA PROFESIONAL</t>
  </si>
  <si>
    <t>SECRETARIA EJECUTIVA DE SUBSECRETARIO, JEFE DE ÁREA</t>
  </si>
  <si>
    <t>EJERCICIO FISCAL 2022</t>
  </si>
  <si>
    <t>COMISIÓN EJECUTIVA DE ATENCIÓN A VÍCTIMAS
 DEL ESTADO DE QUINTANA ROO</t>
  </si>
  <si>
    <t>SECRETARIA(O)  EJECUTIVA(O) DE  DIRECTOR (A)</t>
  </si>
  <si>
    <t>AUXILIAR ADMINISTRATIVO, AUXILIAR DE SERVICIOS, MENSAJERO, INTENDENTE, CHOFER, OPERADOR, ANALISTA PROFESIONAL</t>
  </si>
  <si>
    <t>ENLACE, ANALISTA, TÉCNICO, AUX. ADMINISTRATIVO/A, CHOFER, AUX. DE SERVICIOS, AUX. CONTABLE</t>
  </si>
  <si>
    <t>ENLACE, ANALISTA, TÉCNICO, AUX. ADMINISTRATIVO/A, CHOFER, AUX. DE SERVICIOS, AUX. CONTABLE (FASP)</t>
  </si>
  <si>
    <t>ALBAÑIL / SECRETARIA / AUX. ADMITIVO.</t>
  </si>
  <si>
    <t>Prestaciones y haberes del retiro</t>
  </si>
  <si>
    <t>CONSEJO DE PROMOCIÓN TURÍSTICA DE QUINTANA ROO</t>
  </si>
  <si>
    <t>DIRECTOR ADJUNTO</t>
  </si>
  <si>
    <t>DIRECTOR(A) DE AREA</t>
  </si>
  <si>
    <t>JEFE DE AREA</t>
  </si>
  <si>
    <t>PROFESIONISTAS, ENCARGADO DE AREA, ANALISTA TÉCNICO, AUXILIAR ADMINISTRATIVO/A, CHOFER, AUXILIAR DE SERVICIOS U OFICIOS, INSTRUCTOR/A, VIGILANTE, AUXILIAR TECNICO</t>
  </si>
  <si>
    <t>SECRETARIO/A GENERAL</t>
  </si>
  <si>
    <t>HOMOLOGADOS/PROFESIONISTAS, AUXILIAR ADMINISTRATIVO/A</t>
  </si>
  <si>
    <t>ANALISTA TECNICO, ANALISTA TECNICO PROFESIONAL, PROFESIONISTA, AUXILIAR ADMINISTRATIVO/A, RESPONSABLE, INSTRUCTOR, AUXILIAR TECNICO, ENFERMERO/A, SECRETARIO/A</t>
  </si>
  <si>
    <t>OPERATIVOS, ASISTENTE FORMATIVAS, ASISTENTE EDUCATIVAS, CHOFER, SECRETARIO/A, AUXILIAR ADMINISTRATIVO/A, ENFERMERO/A, COCINERO/A, ALMACENISTAS, AUXILIARES TECNICOS, PROFESIONISTA, ANALISTA TECNICO</t>
  </si>
  <si>
    <t>SECRETARIO/A, AUXILIAR ADMINISTRATIVO/A, AUXILIAR DE OFICIO, AUXILIAR DE SERVICIOS, CHOFER, AUXILIAR DE ENFERMERIA, COCINERO/A, PROMOTOR/A, AUXILIAR TECNICO</t>
  </si>
  <si>
    <t>AUXILIAR DE SERVICIOS, INTENDENTES, CHOFER, SECRETARIA, ASISTENTE DE CASA, AUXILIAR DE OFICIO, AUXILIAR ADMINISTRATIVO/A</t>
  </si>
  <si>
    <t>AUXILIAR ADMINISTRATIVO/A, AUXILIAR DE SERVICIOS,AUXILIAR DE OFICIO, INTENDENTE, CHOFER, DILIGENCIERO,VIGILANTES, VELADOR, ASISTENTES,COCINERO/A, AUXILIAR TECNICO HABILITADO, ENFERMERO/A, AUXILIAR DE ENFERMERIA, ENCARGADO/A ,INSTRUCTOR/A</t>
  </si>
  <si>
    <t xml:space="preserve">RECEPCIONISTA, AUXILIAR ADMINISTRATIVO, PROFESIONISTAS, ANALISTA TECNICOS PROFESIONALES, AUXILIAR JURIDICO, RESPONSABLE, PROGRAMADOR/A, AUXILIAR TECNICO HABILITADO, AUXILIAR DE SERVICIOS, TECNICOS </t>
  </si>
  <si>
    <t>SECRETARIA, CHOFER, AUXILIAR ADMINISTRATIVO, COCINERA, AUXILIAR DE COCINA, AUXILIAR DE MANTENIMIENTO, VIGILANTES, ASISTENTE DE CASA, LAVANDERA, AUXILIAR DE SERVICIOS</t>
  </si>
  <si>
    <t>ANALISTA, SECRETARIA DE AREA, COCINERO O CHEF, ASISTENTE PARTICULAR, ENCARGADO DE COCINA</t>
  </si>
  <si>
    <t>ANALISTA TÉCNICO, PROFESIONISTAS, AUXILIAR ADMINISTRATIVO/A, AUXILIAR TECNICO, AUXILIAR DE OFICIO, AUXILIAR DE SERVICIOS, ENCARGADO/A</t>
  </si>
  <si>
    <t>SECRETARIO/A DE DIRECCIÓN, ENCARGADO/A, ASISTENTE</t>
  </si>
  <si>
    <t>PROFESIONISTAS, ANALISTA PROFESIONAL, ENCARGADO/A, RESPOPNSABLE, ENLACE DE PROGRAMAS, ASISTENTE</t>
  </si>
  <si>
    <t>ENCARGADO/A DE AREA O PROGRAMA, ENLACE DE AREA</t>
  </si>
  <si>
    <t>DIRECTOR/A DE ÁREA, COORDINADOR/A DE AREA, SECRETARIO/A PARTICULAR, PRIVADO/A</t>
  </si>
  <si>
    <t xml:space="preserve">SUBDIRECTOR/A GENERAL </t>
  </si>
  <si>
    <t>SISTEMA PARA EL DESARROLLO INTEGRAL DE LA FAMILIA DEL ESTADO DE QUINTANA ROO</t>
  </si>
  <si>
    <t>PERSONAL DE MANTENIMIENTO Y SERVICIOS GENERALES</t>
  </si>
  <si>
    <t>MAN16</t>
  </si>
  <si>
    <t>JEFE/A DE DEPARTAMENTO</t>
  </si>
  <si>
    <t>EJECUTIVO/A DE INVERSIÓN</t>
  </si>
  <si>
    <t>INSTITUTO PARA EL DESARROLLO Y FINANCIAMIENTO                                                                       DEL ESTADO DE QUINTANA ROO</t>
  </si>
  <si>
    <t xml:space="preserve">DIRECTORA GENERAL </t>
  </si>
  <si>
    <t>TÉCNICO DOCENTE</t>
  </si>
  <si>
    <t>INSTITUTO DE INFRAESTRUCTURA FISICA EDUCATIVA                                                                  DEL ESTADO DE QUINTNA ROO</t>
  </si>
  <si>
    <t>SUBDIRECTORES</t>
  </si>
  <si>
    <t>SECRETARIA(O) EJECUTIVA(O)</t>
  </si>
  <si>
    <t>ANALISTA, SECRETARIA, CHOFER</t>
  </si>
  <si>
    <t>ENLACE, ANALISTA TÉCNICO, AUX. ADMINISTRATIVO/A, CHOFER, AUX. DE SERVICIOS, AUX. CONTABLE, ABOGADA(O), PSICOLOGA(O)</t>
  </si>
  <si>
    <t>CONTRALOR INTERNO/ TITULAR DE LA UNIDAD DE TRANSPARENCIA Y ACCESO A LA INFORMACIÓN PÚBLICA/ DIRECTOR</t>
  </si>
  <si>
    <t>MANTENIMIENTO/ INTENDENCIA</t>
  </si>
  <si>
    <t>JEFE DE AREA DE ESTADISTICA</t>
  </si>
  <si>
    <t>COORDINADOR GENERAL</t>
  </si>
  <si>
    <t>DIRECTOR DE AREA, ASESOR, CONDUCTOR ESTELAR, COORDINADOR DE AREA, TITULAR DE UNIDAD, PRODUCTOR LOCUTOR</t>
  </si>
  <si>
    <t>SECRETARIOS, DIRECTOR DE DIVISIÓN, DIRECTOR, ABOGADO GENERAL, PROFESOR DE TIEMPO COMPLETO</t>
  </si>
  <si>
    <t xml:space="preserve">COORDINADOR/A DE PROGRAMA EDUCATIVO, JEFE/A DE DEPARTAMENTO, SECRETARIO/A </t>
  </si>
  <si>
    <t>JEFE/A DE OFICINA</t>
  </si>
  <si>
    <t>ASISTENTE TÉCNICO, SECRETARIO/A, CHOFER</t>
  </si>
  <si>
    <t>PROFESOR/A DE ASIGNATURA, ASISTENTE EJECUTIVO/A, AUXILIAR ADMINISTRATIVO, CHOFER, INTENDENTE, PROFESOR/A DE TIEMPO COMPLETO</t>
  </si>
  <si>
    <t>Desgloce de Percepciones Ordinarias, Extraordinarias, Seguridad y Previsiones</t>
  </si>
  <si>
    <t xml:space="preserve">INSERTAR EL NOMBRE DE SU ENTIDAD </t>
  </si>
  <si>
    <t xml:space="preserve">DELEGADOS </t>
  </si>
  <si>
    <t xml:space="preserve">SECRETARIA EJECUTIVA DE  DELEGADOS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</si>
</sst>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43" formatCode="_-* #,##0.00_-;\-* #,##0.00_-;_-* &quot;-&quot;??_-;_-@_-"/>
  </numFmts>
  <fonts count="18" x14ac:knownFonts="1">
    <font>
      <sz val="11"/>
      <color theme="1"/>
      <name val="Calibri"/>
      <family val="2"/>
      <scheme val="minor"/>
    </font>
    <font>
      <b/>
      <sz val="10"/>
      <color rgb="FFFFFFFF"/>
      <name val="Arial"/>
      <family val="2"/>
    </font>
    <font>
      <b/>
      <sz val="10"/>
      <color theme="1"/>
      <name val="Arial"/>
      <family val="2"/>
    </font>
    <font>
      <b/>
      <sz val="10"/>
      <color rgb="FF000000"/>
      <name val="Arial"/>
      <family val="2"/>
    </font>
    <font>
      <sz val="9"/>
      <color rgb="FF000000"/>
      <name val="Arial"/>
      <family val="2"/>
    </font>
    <font>
      <sz val="9"/>
      <color theme="1"/>
      <name val="Arial"/>
      <family val="2"/>
    </font>
    <font>
      <b/>
      <sz val="9"/>
      <color theme="1"/>
      <name val="Arial"/>
      <family val="2"/>
    </font>
    <font>
      <sz val="10"/>
      <color rgb="FF000000"/>
      <name val="Arial"/>
      <family val="2"/>
    </font>
    <font>
      <sz val="11"/>
      <color rgb="FF000000"/>
      <name val="Calibri"/>
      <family val="2"/>
      <scheme val="minor"/>
    </font>
    <font>
      <sz val="9"/>
      <name val="Arial"/>
      <family val="2"/>
    </font>
    <font>
      <sz val="10"/>
      <name val="Arial"/>
      <family val="2"/>
    </font>
    <font>
      <sz val="10"/>
      <color theme="1"/>
      <name val="Arial"/>
      <family val="2"/>
    </font>
    <font>
      <sz val="11"/>
      <color theme="1"/>
      <name val="Calibri"/>
      <family val="2"/>
      <scheme val="minor"/>
    </font>
    <font>
      <sz val="11"/>
      <color theme="1"/>
      <name val="Arial"/>
      <family val="2"/>
    </font>
    <font>
      <sz val="10"/>
      <name val="Arial"/>
      <family val="2"/>
    </font>
    <font>
      <b/>
      <sz val="9"/>
      <color rgb="FFFFFFFF"/>
      <name val="Arial"/>
      <family val="2"/>
    </font>
    <font>
      <sz val="8"/>
      <color theme="1"/>
      <name val="Calibri"/>
      <family val="2"/>
      <scheme val="minor"/>
    </font>
    <font>
      <sz val="10"/>
      <name val="Arial"/>
      <family val="2"/>
    </font>
  </fonts>
  <fills count="10">
    <fill>
      <patternFill patternType="none"/>
    </fill>
    <fill>
      <patternFill patternType="gray125"/>
    </fill>
    <fill>
      <patternFill patternType="solid">
        <fgColor rgb="FF44BBBB"/>
        <bgColor indexed="64"/>
      </patternFill>
    </fill>
    <fill>
      <patternFill patternType="solid">
        <fgColor rgb="FFFFFFFF"/>
        <bgColor indexed="64"/>
      </patternFill>
    </fill>
    <fill>
      <patternFill patternType="solid">
        <fgColor rgb="FF2FBEBB"/>
        <bgColor indexed="64"/>
      </patternFill>
    </fill>
    <fill>
      <patternFill patternType="solid">
        <fgColor rgb="FFAFEBEA"/>
        <bgColor indexed="64"/>
      </patternFill>
    </fill>
    <fill>
      <patternFill patternType="solid">
        <fgColor rgb="FFAEAAAA"/>
        <bgColor indexed="64"/>
      </patternFill>
    </fill>
    <fill>
      <patternFill patternType="solid">
        <fgColor rgb="FF7F7770"/>
        <bgColor indexed="64"/>
      </patternFill>
    </fill>
    <fill>
      <patternFill patternType="solid">
        <fgColor rgb="FFBFECEE"/>
        <bgColor indexed="64"/>
      </patternFill>
    </fill>
    <fill>
      <patternFill patternType="solid">
        <fgColor theme="0"/>
        <bgColor indexed="64"/>
      </patternFill>
    </fill>
  </fills>
  <borders count="2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style="medium">
        <color indexed="64"/>
      </left>
      <right/>
      <top/>
      <bottom style="medium">
        <color rgb="FF44BBBB"/>
      </bottom>
      <diagonal/>
    </border>
    <border>
      <left style="medium">
        <color indexed="64"/>
      </left>
      <right/>
      <top style="medium">
        <color rgb="FF44BBBB"/>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right style="medium">
        <color rgb="FF000000"/>
      </right>
      <top/>
      <bottom/>
      <diagonal/>
    </border>
    <border>
      <left/>
      <right style="medium">
        <color indexed="64"/>
      </right>
      <top style="medium">
        <color indexed="64"/>
      </top>
      <bottom style="medium">
        <color indexed="64"/>
      </bottom>
      <diagonal/>
    </border>
    <border>
      <left/>
      <right/>
      <top style="medium">
        <color rgb="FF44BBBB"/>
      </top>
      <bottom/>
      <diagonal/>
    </border>
    <border>
      <left/>
      <right/>
      <top style="medium">
        <color rgb="FF2FBEBB"/>
      </top>
      <bottom/>
      <diagonal/>
    </border>
    <border>
      <left/>
      <right/>
      <top/>
      <bottom style="medium">
        <color rgb="FF2FBEBB"/>
      </bottom>
      <diagonal/>
    </border>
    <border>
      <left style="medium">
        <color indexed="64"/>
      </left>
      <right/>
      <top style="medium">
        <color rgb="FF2FBEBB"/>
      </top>
      <bottom/>
      <diagonal/>
    </border>
    <border>
      <left style="medium">
        <color indexed="64"/>
      </left>
      <right/>
      <top/>
      <bottom style="medium">
        <color rgb="FF2FBEBB"/>
      </bottom>
      <diagonal/>
    </border>
    <border>
      <left style="medium">
        <color indexed="64"/>
      </left>
      <right/>
      <top style="medium">
        <color rgb="FF2FBEBB"/>
      </top>
      <bottom style="medium">
        <color indexed="64"/>
      </bottom>
      <diagonal/>
    </border>
    <border>
      <left/>
      <right/>
      <top style="medium">
        <color rgb="FF2FBEBB"/>
      </top>
      <bottom style="medium">
        <color indexed="64"/>
      </bottom>
      <diagonal/>
    </border>
    <border>
      <left/>
      <right/>
      <top/>
      <bottom style="medium">
        <color rgb="FF44BBBB"/>
      </bottom>
      <diagonal/>
    </border>
  </borders>
  <cellStyleXfs count="13">
    <xf numFmtId="0" fontId="0" fillId="0" borderId="0"/>
    <xf numFmtId="0" fontId="8"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0" fillId="0" borderId="0"/>
    <xf numFmtId="43" fontId="13" fillId="0" borderId="0" applyFont="0" applyFill="0" applyBorder="0" applyAlignment="0" applyProtection="0"/>
    <xf numFmtId="0" fontId="8" fillId="0" borderId="0"/>
    <xf numFmtId="0" fontId="13" fillId="0" borderId="0"/>
    <xf numFmtId="0" fontId="14" fillId="0" borderId="0"/>
    <xf numFmtId="0" fontId="10" fillId="0" borderId="0"/>
    <xf numFmtId="43" fontId="12" fillId="0" borderId="0" applyFont="0" applyFill="0" applyBorder="0" applyAlignment="0" applyProtection="0"/>
    <xf numFmtId="0" fontId="17" fillId="0" borderId="0"/>
  </cellStyleXfs>
  <cellXfs count="210">
    <xf numFmtId="0" fontId="0" fillId="0" borderId="0" xfId="0"/>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right" vertical="center"/>
    </xf>
    <xf numFmtId="4" fontId="5" fillId="0" borderId="10" xfId="0" applyNumberFormat="1" applyFont="1" applyBorder="1" applyAlignment="1">
      <alignment horizontal="right" vertical="center"/>
    </xf>
    <xf numFmtId="4" fontId="4" fillId="0" borderId="0" xfId="0" applyNumberFormat="1" applyFont="1" applyAlignment="1">
      <alignment horizontal="right" vertical="center"/>
    </xf>
    <xf numFmtId="4" fontId="4" fillId="0" borderId="7" xfId="0" applyNumberFormat="1" applyFont="1" applyBorder="1" applyAlignment="1">
      <alignment horizontal="right" vertical="center"/>
    </xf>
    <xf numFmtId="0" fontId="4" fillId="0" borderId="6" xfId="0" applyFont="1" applyBorder="1" applyAlignment="1">
      <alignment horizontal="center" vertical="center"/>
    </xf>
    <xf numFmtId="0" fontId="4" fillId="0" borderId="0" xfId="0" applyFont="1" applyAlignment="1">
      <alignment horizontal="center" vertical="center" wrapText="1"/>
    </xf>
    <xf numFmtId="4" fontId="4" fillId="0" borderId="0" xfId="0" applyNumberFormat="1" applyFont="1" applyBorder="1" applyAlignment="1">
      <alignment horizontal="right" vertical="center"/>
    </xf>
    <xf numFmtId="0" fontId="4" fillId="0" borderId="0" xfId="0" applyFont="1" applyBorder="1" applyAlignment="1">
      <alignment horizontal="center" vertical="center"/>
    </xf>
    <xf numFmtId="0" fontId="0" fillId="0" borderId="0" xfId="0" applyAlignment="1">
      <alignment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wrapText="1"/>
    </xf>
    <xf numFmtId="0" fontId="6" fillId="6" borderId="15" xfId="0" applyFont="1" applyFill="1" applyBorder="1" applyAlignment="1">
      <alignment vertical="center"/>
    </xf>
    <xf numFmtId="0" fontId="6" fillId="6" borderId="19" xfId="0" applyFont="1" applyFill="1" applyBorder="1" applyAlignment="1">
      <alignment vertical="center"/>
    </xf>
    <xf numFmtId="4" fontId="4" fillId="0" borderId="7" xfId="0" applyNumberFormat="1" applyFont="1" applyBorder="1" applyAlignment="1">
      <alignment horizontal="right" vertical="center" wrapText="1"/>
    </xf>
    <xf numFmtId="0" fontId="5" fillId="3" borderId="6" xfId="0" applyFont="1" applyFill="1" applyBorder="1" applyAlignment="1">
      <alignment horizontal="center" vertical="center" wrapText="1"/>
    </xf>
    <xf numFmtId="0" fontId="5" fillId="3" borderId="0" xfId="0" applyFont="1" applyFill="1" applyAlignment="1">
      <alignment horizontal="center" vertical="center" wrapText="1"/>
    </xf>
    <xf numFmtId="4" fontId="5" fillId="3" borderId="0" xfId="0" applyNumberFormat="1" applyFont="1" applyFill="1" applyAlignment="1">
      <alignment horizontal="right" vertical="center" wrapText="1"/>
    </xf>
    <xf numFmtId="4" fontId="5" fillId="3" borderId="7" xfId="0" applyNumberFormat="1" applyFont="1" applyFill="1" applyBorder="1" applyAlignment="1">
      <alignment horizontal="right" vertical="center" wrapText="1"/>
    </xf>
    <xf numFmtId="0" fontId="0" fillId="0" borderId="0" xfId="0"/>
    <xf numFmtId="4" fontId="0" fillId="0" borderId="0" xfId="0" applyNumberFormat="1"/>
    <xf numFmtId="4" fontId="7" fillId="0" borderId="7" xfId="0" applyNumberFormat="1" applyFont="1" applyBorder="1" applyAlignment="1">
      <alignment horizontal="right" vertical="center"/>
    </xf>
    <xf numFmtId="4" fontId="5" fillId="0" borderId="7" xfId="0" applyNumberFormat="1" applyFont="1" applyBorder="1" applyAlignment="1">
      <alignment vertical="center"/>
    </xf>
    <xf numFmtId="4" fontId="4" fillId="0" borderId="7" xfId="0" applyNumberFormat="1" applyFont="1" applyBorder="1" applyAlignment="1">
      <alignment vertical="center"/>
    </xf>
    <xf numFmtId="4" fontId="5" fillId="0" borderId="4" xfId="0" applyNumberFormat="1" applyFont="1" applyBorder="1" applyAlignment="1">
      <alignment vertical="center"/>
    </xf>
    <xf numFmtId="4" fontId="5" fillId="0" borderId="7" xfId="0" applyNumberFormat="1" applyFont="1" applyBorder="1" applyAlignment="1">
      <alignment horizontal="right" vertical="center"/>
    </xf>
    <xf numFmtId="4" fontId="0" fillId="0" borderId="0" xfId="0" applyNumberFormat="1" applyAlignment="1">
      <alignment vertical="center"/>
    </xf>
    <xf numFmtId="4" fontId="0" fillId="0" borderId="0" xfId="0" applyNumberFormat="1" applyAlignment="1">
      <alignment horizontal="right"/>
    </xf>
    <xf numFmtId="4" fontId="11" fillId="0" borderId="4" xfId="0" applyNumberFormat="1" applyFont="1" applyBorder="1" applyAlignment="1">
      <alignment horizontal="right" vertical="center"/>
    </xf>
    <xf numFmtId="4" fontId="11" fillId="0" borderId="7" xfId="0" applyNumberFormat="1" applyFont="1" applyBorder="1" applyAlignment="1">
      <alignment horizontal="right" vertical="center"/>
    </xf>
    <xf numFmtId="4" fontId="7" fillId="0" borderId="7" xfId="0" applyNumberFormat="1" applyFont="1" applyBorder="1" applyAlignment="1">
      <alignment horizontal="right" vertical="center" wrapText="1"/>
    </xf>
    <xf numFmtId="4" fontId="5" fillId="0" borderId="4" xfId="0" applyNumberFormat="1" applyFont="1" applyBorder="1" applyAlignment="1">
      <alignment horizontal="right" vertical="center"/>
    </xf>
    <xf numFmtId="0" fontId="0" fillId="0" borderId="0" xfId="0"/>
    <xf numFmtId="4" fontId="0" fillId="0" borderId="0" xfId="0" applyNumberFormat="1" applyAlignment="1">
      <alignment horizontal="right" vertical="center"/>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xf>
    <xf numFmtId="0" fontId="6" fillId="6" borderId="15" xfId="0" applyFont="1" applyFill="1" applyBorder="1" applyAlignment="1">
      <alignment horizontal="center" vertical="center"/>
    </xf>
    <xf numFmtId="0" fontId="2" fillId="5" borderId="4" xfId="0" applyFont="1" applyFill="1" applyBorder="1" applyAlignment="1">
      <alignment horizontal="center" vertical="center" wrapText="1"/>
    </xf>
    <xf numFmtId="0" fontId="4" fillId="0" borderId="0" xfId="0" applyFont="1" applyAlignment="1">
      <alignment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6" fillId="6" borderId="15" xfId="0" applyFont="1" applyFill="1" applyBorder="1" applyAlignment="1">
      <alignment horizontal="center" vertical="center"/>
    </xf>
    <xf numFmtId="0" fontId="8" fillId="0" borderId="0" xfId="0" applyFont="1"/>
    <xf numFmtId="4" fontId="8" fillId="0" borderId="0" xfId="0" applyNumberFormat="1" applyFont="1" applyAlignment="1">
      <alignment horizontal="right"/>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6" fillId="8" borderId="0" xfId="0" applyFont="1" applyFill="1" applyAlignment="1">
      <alignment horizontal="center" vertical="center"/>
    </xf>
    <xf numFmtId="0" fontId="6" fillId="8" borderId="0" xfId="0" applyFont="1" applyFill="1" applyAlignment="1">
      <alignment vertical="center"/>
    </xf>
    <xf numFmtId="0" fontId="6" fillId="8" borderId="7" xfId="0" applyFont="1" applyFill="1" applyBorder="1" applyAlignment="1">
      <alignment vertical="center"/>
    </xf>
    <xf numFmtId="4" fontId="2" fillId="5" borderId="19" xfId="0" applyNumberFormat="1" applyFont="1" applyFill="1" applyBorder="1" applyAlignment="1">
      <alignment horizontal="right" vertical="center" wrapText="1"/>
    </xf>
    <xf numFmtId="0" fontId="2" fillId="5" borderId="10" xfId="0" applyFont="1" applyFill="1" applyBorder="1" applyAlignment="1">
      <alignment horizontal="center" vertical="center" wrapText="1"/>
    </xf>
    <xf numFmtId="4" fontId="2" fillId="5" borderId="10" xfId="0" applyNumberFormat="1"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center"/>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6" fillId="8" borderId="0" xfId="0" applyFont="1" applyFill="1" applyAlignment="1">
      <alignment horizontal="center" vertical="center"/>
    </xf>
    <xf numFmtId="0" fontId="6" fillId="6" borderId="15" xfId="0" applyFont="1" applyFill="1" applyBorder="1" applyAlignment="1">
      <alignment horizontal="center" vertical="center"/>
    </xf>
    <xf numFmtId="0" fontId="9" fillId="9" borderId="0" xfId="0" applyFont="1" applyFill="1" applyAlignment="1">
      <alignment horizontal="left"/>
    </xf>
    <xf numFmtId="0" fontId="6" fillId="8" borderId="0" xfId="0" applyFont="1" applyFill="1" applyAlignment="1">
      <alignment horizontal="center" vertical="center"/>
    </xf>
    <xf numFmtId="0" fontId="6" fillId="6" borderId="15" xfId="0" applyFont="1" applyFill="1" applyBorder="1" applyAlignment="1">
      <alignment horizontal="center" vertical="center"/>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4" fillId="0" borderId="0" xfId="0" applyFont="1" applyAlignment="1">
      <alignment horizontal="center" vertical="center"/>
    </xf>
    <xf numFmtId="0" fontId="2" fillId="5" borderId="10" xfId="0" applyFont="1" applyFill="1" applyBorder="1" applyAlignment="1">
      <alignment horizontal="center" vertical="center" wrapText="1"/>
    </xf>
    <xf numFmtId="0" fontId="16" fillId="0" borderId="0" xfId="0" applyFont="1" applyAlignment="1">
      <alignment vertical="center"/>
    </xf>
    <xf numFmtId="0" fontId="6" fillId="6" borderId="15" xfId="0" applyFont="1" applyFill="1" applyBorder="1" applyAlignment="1">
      <alignment horizontal="center" vertical="center"/>
    </xf>
    <xf numFmtId="0" fontId="4" fillId="0" borderId="0" xfId="0" applyFont="1" applyAlignment="1">
      <alignmen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4" fillId="0" borderId="0" xfId="0" applyFont="1" applyAlignment="1">
      <alignment horizontal="center" vertical="center" wrapText="1"/>
    </xf>
    <xf numFmtId="0" fontId="6" fillId="8" borderId="0" xfId="0" applyFont="1" applyFill="1" applyAlignment="1">
      <alignment horizontal="center" vertical="center"/>
    </xf>
    <xf numFmtId="0" fontId="2" fillId="5" borderId="7"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Alignment="1">
      <alignment vertical="center"/>
    </xf>
    <xf numFmtId="43" fontId="0" fillId="0" borderId="0" xfId="11" applyFont="1"/>
    <xf numFmtId="4" fontId="0" fillId="0" borderId="0" xfId="0" applyNumberFormat="1" applyAlignment="1">
      <alignment horizontal="left"/>
    </xf>
    <xf numFmtId="4" fontId="4" fillId="0" borderId="10" xfId="0" applyNumberFormat="1" applyFont="1" applyBorder="1" applyAlignment="1">
      <alignment horizontal="right" vertical="center"/>
    </xf>
    <xf numFmtId="4" fontId="4" fillId="0" borderId="9" xfId="0" applyNumberFormat="1" applyFont="1" applyBorder="1" applyAlignment="1">
      <alignment horizontal="right" vertical="center"/>
    </xf>
    <xf numFmtId="0" fontId="4" fillId="0" borderId="8" xfId="0" applyFont="1" applyBorder="1" applyAlignment="1">
      <alignment horizontal="center" vertical="center"/>
    </xf>
    <xf numFmtId="4" fontId="4" fillId="0" borderId="4" xfId="0" applyNumberFormat="1" applyFont="1" applyBorder="1" applyAlignment="1">
      <alignment horizontal="right" vertical="center"/>
    </xf>
    <xf numFmtId="4" fontId="4" fillId="0" borderId="3" xfId="0" applyNumberFormat="1" applyFont="1" applyBorder="1" applyAlignment="1">
      <alignment horizontal="right" vertical="center"/>
    </xf>
    <xf numFmtId="0" fontId="4" fillId="0" borderId="3" xfId="0" applyFont="1" applyBorder="1" applyAlignment="1">
      <alignment horizontal="center" vertical="center" wrapText="1"/>
    </xf>
    <xf numFmtId="43" fontId="0" fillId="0" borderId="0" xfId="11" applyFont="1" applyAlignment="1">
      <alignment horizontal="right"/>
    </xf>
    <xf numFmtId="4" fontId="0" fillId="0" borderId="0" xfId="0" applyNumberFormat="1" applyAlignment="1">
      <alignment horizontal="left" vertical="center"/>
    </xf>
    <xf numFmtId="0" fontId="0" fillId="9" borderId="0" xfId="0" applyFill="1"/>
    <xf numFmtId="43" fontId="0" fillId="9" borderId="0" xfId="11" applyFont="1" applyFill="1"/>
    <xf numFmtId="0" fontId="4" fillId="0" borderId="0" xfId="0" applyFont="1" applyAlignment="1">
      <alignment horizontal="center" vertical="center" wrapText="1"/>
    </xf>
    <xf numFmtId="0" fontId="4" fillId="0" borderId="6" xfId="0" applyFont="1" applyBorder="1" applyAlignment="1">
      <alignment horizontal="center" vertical="center"/>
    </xf>
    <xf numFmtId="0" fontId="4" fillId="0" borderId="0" xfId="0" applyFont="1" applyAlignment="1">
      <alignment horizontal="center" vertical="center"/>
    </xf>
    <xf numFmtId="0" fontId="6" fillId="6" borderId="15" xfId="0" applyFont="1" applyFill="1" applyBorder="1" applyAlignment="1">
      <alignment horizontal="center" vertical="center"/>
    </xf>
    <xf numFmtId="0" fontId="6" fillId="8" borderId="0" xfId="0" applyFont="1" applyFill="1" applyAlignment="1">
      <alignment horizontal="center" vertical="center"/>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4" fillId="0" borderId="0" xfId="0" applyFont="1" applyAlignment="1">
      <alignment vertical="center"/>
    </xf>
    <xf numFmtId="0" fontId="0" fillId="0" borderId="0" xfId="0" applyAlignment="1">
      <alignment vertical="center"/>
    </xf>
    <xf numFmtId="4" fontId="6" fillId="8" borderId="0" xfId="0" applyNumberFormat="1" applyFont="1" applyFill="1" applyAlignment="1">
      <alignment horizontal="center" vertical="center"/>
    </xf>
    <xf numFmtId="4" fontId="6" fillId="8" borderId="0" xfId="0" applyNumberFormat="1" applyFont="1" applyFill="1" applyAlignment="1">
      <alignment vertical="center"/>
    </xf>
    <xf numFmtId="4" fontId="6" fillId="8" borderId="7" xfId="0" applyNumberFormat="1" applyFont="1" applyFill="1" applyBorder="1" applyAlignment="1">
      <alignment vertical="center"/>
    </xf>
    <xf numFmtId="4" fontId="6" fillId="6" borderId="15" xfId="0" applyNumberFormat="1" applyFont="1" applyFill="1" applyBorder="1" applyAlignment="1">
      <alignment vertical="center"/>
    </xf>
    <xf numFmtId="4" fontId="5" fillId="0" borderId="7" xfId="0" applyNumberFormat="1" applyFont="1" applyFill="1" applyBorder="1" applyAlignment="1">
      <alignment vertical="center"/>
    </xf>
    <xf numFmtId="4" fontId="5" fillId="0" borderId="7" xfId="0" applyNumberFormat="1" applyFont="1" applyFill="1" applyBorder="1" applyAlignment="1">
      <alignment horizontal="right" vertical="center"/>
    </xf>
    <xf numFmtId="4" fontId="4" fillId="0" borderId="7" xfId="0" applyNumberFormat="1" applyFont="1" applyFill="1" applyBorder="1" applyAlignment="1">
      <alignment horizontal="righ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6" fillId="5" borderId="14"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4" fillId="0" borderId="2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0" xfId="0" applyFont="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7" xfId="0" applyFont="1" applyFill="1" applyBorder="1" applyAlignment="1">
      <alignment horizontal="center" vertical="center"/>
    </xf>
    <xf numFmtId="0" fontId="1" fillId="4" borderId="6"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8" xfId="0" applyFont="1" applyFill="1" applyBorder="1" applyAlignment="1">
      <alignment horizontal="center"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1" xfId="0" applyFont="1" applyFill="1" applyBorder="1" applyAlignment="1">
      <alignment horizontal="center" vertical="center"/>
    </xf>
    <xf numFmtId="0" fontId="2" fillId="5" borderId="14"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22" xfId="0" applyFont="1" applyBorder="1" applyAlignment="1">
      <alignment horizontal="center" vertical="center"/>
    </xf>
    <xf numFmtId="0" fontId="4" fillId="0" borderId="3" xfId="0" applyFont="1" applyBorder="1" applyAlignment="1">
      <alignment vertical="center" wrapText="1"/>
    </xf>
    <xf numFmtId="0" fontId="6" fillId="6" borderId="14" xfId="0" applyFont="1" applyFill="1" applyBorder="1" applyAlignment="1">
      <alignment horizontal="center" vertical="center"/>
    </xf>
    <xf numFmtId="0" fontId="6" fillId="6" borderId="15" xfId="0" applyFont="1" applyFill="1" applyBorder="1" applyAlignment="1">
      <alignment horizontal="center" vertical="center"/>
    </xf>
    <xf numFmtId="0" fontId="5" fillId="0" borderId="0" xfId="0" applyFont="1" applyAlignment="1">
      <alignment horizontal="left" vertical="center" wrapText="1"/>
    </xf>
    <xf numFmtId="0" fontId="6" fillId="8" borderId="6" xfId="0" applyFont="1" applyFill="1" applyBorder="1" applyAlignment="1">
      <alignment horizontal="center" vertical="center"/>
    </xf>
    <xf numFmtId="0" fontId="6" fillId="8" borderId="0" xfId="0" applyFont="1" applyFill="1" applyAlignment="1">
      <alignment horizontal="center" vertical="center"/>
    </xf>
    <xf numFmtId="0" fontId="15" fillId="7" borderId="6" xfId="0" applyFont="1" applyFill="1" applyBorder="1" applyAlignment="1">
      <alignment horizontal="center" vertical="center" wrapText="1"/>
    </xf>
    <xf numFmtId="0" fontId="15" fillId="7" borderId="0" xfId="0" applyFont="1" applyFill="1" applyAlignment="1">
      <alignment horizontal="center" vertical="center" wrapText="1"/>
    </xf>
    <xf numFmtId="0" fontId="15" fillId="7" borderId="7"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4" fillId="0" borderId="0" xfId="0" applyFont="1" applyAlignment="1">
      <alignment horizontal="left" vertical="center" wrapText="1"/>
    </xf>
    <xf numFmtId="0" fontId="2" fillId="5" borderId="2"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7" xfId="0" applyFont="1" applyFill="1" applyBorder="1" applyAlignment="1">
      <alignment horizontal="center" vertical="center" wrapText="1"/>
    </xf>
    <xf numFmtId="0" fontId="3" fillId="0" borderId="0" xfId="0" applyFont="1" applyAlignment="1">
      <alignment horizontal="center" vertical="center"/>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0" fillId="0" borderId="0" xfId="0" applyAlignment="1">
      <alignment horizontal="center" vertical="center"/>
    </xf>
    <xf numFmtId="0" fontId="5" fillId="0" borderId="0" xfId="0" applyFont="1" applyAlignment="1">
      <alignment vertical="center" wrapText="1"/>
    </xf>
    <xf numFmtId="0" fontId="4" fillId="0" borderId="0" xfId="0" applyFont="1" applyAlignment="1">
      <alignment vertical="center"/>
    </xf>
    <xf numFmtId="0" fontId="2" fillId="5" borderId="1"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7" fillId="0" borderId="0" xfId="0" applyFont="1" applyBorder="1" applyAlignment="1">
      <alignment vertical="center" wrapText="1"/>
    </xf>
    <xf numFmtId="0" fontId="3" fillId="0" borderId="0" xfId="0" applyFont="1" applyAlignment="1">
      <alignment horizontal="center" vertical="center" wrapText="1"/>
    </xf>
    <xf numFmtId="0" fontId="4" fillId="0" borderId="0" xfId="0" applyFont="1" applyBorder="1" applyAlignment="1">
      <alignment horizontal="center" vertical="center" wrapText="1"/>
    </xf>
    <xf numFmtId="0" fontId="7" fillId="0" borderId="0" xfId="0" applyFont="1" applyAlignment="1">
      <alignment vertical="center"/>
    </xf>
    <xf numFmtId="0" fontId="4" fillId="0" borderId="0" xfId="0" applyFont="1" applyBorder="1" applyAlignment="1">
      <alignment horizontal="center" vertical="center"/>
    </xf>
    <xf numFmtId="0" fontId="7" fillId="0" borderId="3" xfId="0" applyFont="1" applyBorder="1" applyAlignment="1">
      <alignment vertical="center" wrapText="1"/>
    </xf>
    <xf numFmtId="0" fontId="8" fillId="0" borderId="0" xfId="0" applyFont="1"/>
    <xf numFmtId="0" fontId="0" fillId="0" borderId="9" xfId="0" applyBorder="1"/>
    <xf numFmtId="4" fontId="8" fillId="0" borderId="0" xfId="0" applyNumberFormat="1" applyFont="1" applyAlignment="1">
      <alignment horizontal="right"/>
    </xf>
    <xf numFmtId="0" fontId="5" fillId="0" borderId="0" xfId="0" applyFont="1" applyAlignment="1">
      <alignment vertical="center"/>
    </xf>
    <xf numFmtId="0" fontId="7" fillId="0" borderId="3" xfId="0" applyFont="1" applyBorder="1" applyAlignment="1">
      <alignment vertical="center"/>
    </xf>
    <xf numFmtId="0" fontId="4" fillId="0" borderId="12"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5" fillId="3" borderId="0" xfId="0" applyFont="1" applyFill="1" applyAlignment="1">
      <alignment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9" xfId="0" applyFont="1" applyBorder="1" applyAlignment="1">
      <alignment vertical="center" wrapText="1"/>
    </xf>
    <xf numFmtId="0" fontId="4" fillId="0" borderId="3" xfId="0" applyFont="1" applyBorder="1" applyAlignment="1">
      <alignment vertical="center"/>
    </xf>
    <xf numFmtId="0" fontId="0" fillId="0" borderId="0" xfId="0" applyAlignment="1">
      <alignment vertical="center"/>
    </xf>
    <xf numFmtId="0" fontId="4" fillId="0" borderId="0" xfId="0" applyFont="1" applyBorder="1" applyAlignment="1">
      <alignment vertical="center" wrapText="1"/>
    </xf>
    <xf numFmtId="0" fontId="4" fillId="0" borderId="0" xfId="0" applyFont="1" applyBorder="1" applyAlignment="1">
      <alignment vertical="center"/>
    </xf>
    <xf numFmtId="0" fontId="5" fillId="9" borderId="0" xfId="0" applyFont="1" applyFill="1" applyAlignment="1">
      <alignment horizontal="left"/>
    </xf>
    <xf numFmtId="0" fontId="5" fillId="9" borderId="0" xfId="0" applyFont="1" applyFill="1" applyAlignment="1">
      <alignment horizontal="left" vertical="center" wrapText="1"/>
    </xf>
    <xf numFmtId="0" fontId="9" fillId="9" borderId="0" xfId="0" applyFont="1" applyFill="1" applyAlignment="1">
      <alignment horizontal="left" vertical="center"/>
    </xf>
    <xf numFmtId="0" fontId="4" fillId="0" borderId="0" xfId="0" applyFont="1" applyFill="1" applyAlignment="1">
      <alignment vertical="center"/>
    </xf>
    <xf numFmtId="0" fontId="4" fillId="0" borderId="13" xfId="0" applyFont="1" applyBorder="1" applyAlignment="1">
      <alignment horizontal="center" vertical="center" wrapText="1"/>
    </xf>
    <xf numFmtId="0" fontId="4" fillId="0" borderId="20" xfId="0" applyFont="1" applyBorder="1" applyAlignment="1">
      <alignment horizontal="center" vertical="center" wrapText="1"/>
    </xf>
    <xf numFmtId="0" fontId="5" fillId="0" borderId="0" xfId="0" applyFont="1" applyBorder="1" applyAlignment="1">
      <alignment vertical="center"/>
    </xf>
    <xf numFmtId="0" fontId="7" fillId="0" borderId="0" xfId="0" applyFont="1" applyBorder="1" applyAlignment="1">
      <alignment vertical="center"/>
    </xf>
    <xf numFmtId="0" fontId="5" fillId="0" borderId="0" xfId="0" applyFont="1" applyBorder="1" applyAlignment="1">
      <alignment vertical="center" wrapText="1"/>
    </xf>
    <xf numFmtId="0" fontId="4" fillId="0" borderId="7" xfId="0" applyFont="1" applyBorder="1" applyAlignment="1">
      <alignment horizontal="center" vertical="center"/>
    </xf>
  </cellXfs>
  <cellStyles count="13">
    <cellStyle name="Millares" xfId="11" builtinId="3"/>
    <cellStyle name="Millares 2" xfId="6" xr:uid="{00000000-0005-0000-0000-000001000000}"/>
    <cellStyle name="Millares 8" xfId="3" xr:uid="{00000000-0005-0000-0000-000002000000}"/>
    <cellStyle name="Moneda 9" xfId="4" xr:uid="{00000000-0005-0000-0000-000003000000}"/>
    <cellStyle name="Normal" xfId="0" builtinId="0"/>
    <cellStyle name="Normal 15" xfId="2" xr:uid="{00000000-0005-0000-0000-000005000000}"/>
    <cellStyle name="Normal 2" xfId="1" xr:uid="{00000000-0005-0000-0000-000006000000}"/>
    <cellStyle name="Normal 2 2" xfId="7" xr:uid="{00000000-0005-0000-0000-000007000000}"/>
    <cellStyle name="Normal 2 3" xfId="8" xr:uid="{00000000-0005-0000-0000-000008000000}"/>
    <cellStyle name="Normal 2 7" xfId="5" xr:uid="{00000000-0005-0000-0000-000009000000}"/>
    <cellStyle name="Normal 3" xfId="9" xr:uid="{00000000-0005-0000-0000-00000A000000}"/>
    <cellStyle name="Normal 3 2" xfId="10" xr:uid="{00000000-0005-0000-0000-00000B000000}"/>
    <cellStyle name="Normal 4" xfId="12" xr:uid="{94B5D78D-1F9A-42FF-BEA3-4E236684BB68}"/>
  </cellStyles>
  <dxfs count="0"/>
  <tableStyles count="2" defaultTableStyle="TableStyleMedium2" defaultPivotStyle="PivotStyleLight16">
    <tableStyle name="Estilo de tabla 1" pivot="0" count="0" xr9:uid="{00000000-0011-0000-FFFF-FFFF00000000}"/>
    <tableStyle name="Invisible" pivot="0" table="0" count="0" xr9:uid="{BAB160A8-38FC-4495-994E-4D03CAB36E0F}"/>
  </tableStyles>
  <colors>
    <mruColors>
      <color rgb="FFDAEEF3"/>
      <color rgb="FFD9D9D9"/>
      <color rgb="FFEEECE1"/>
      <color rgb="FFEBF6F9"/>
      <color rgb="FF44BBBB"/>
      <color rgb="FFBFECEE"/>
      <color rgb="FFBF8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4.png"/><Relationship Id="rId1" Type="http://schemas.openxmlformats.org/officeDocument/2006/relationships/image" Target="../media/image1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jpe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4.png"/><Relationship Id="rId1" Type="http://schemas.openxmlformats.org/officeDocument/2006/relationships/image" Target="../media/image18.png"/></Relationships>
</file>

<file path=xl/drawings/_rels/drawing15.xml.rels><?xml version="1.0" encoding="UTF-8" standalone="yes"?>
<Relationships xmlns="http://schemas.openxmlformats.org/package/2006/relationships"><Relationship Id="rId3" Type="http://schemas.openxmlformats.org/officeDocument/2006/relationships/image" Target="../media/image21.png"/><Relationship Id="rId2" Type="http://schemas.openxmlformats.org/officeDocument/2006/relationships/image" Target="../media/image4.png"/><Relationship Id="rId1" Type="http://schemas.openxmlformats.org/officeDocument/2006/relationships/image" Target="../media/image20.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2.jpeg"/><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4.jpeg"/><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6.jpeg"/><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7.jp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0.png"/></Relationships>
</file>

<file path=xl/drawings/_rels/drawing9.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4.png"/><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9525</xdr:rowOff>
    </xdr:from>
    <xdr:to>
      <xdr:col>1</xdr:col>
      <xdr:colOff>571500</xdr:colOff>
      <xdr:row>3</xdr:row>
      <xdr:rowOff>76200</xdr:rowOff>
    </xdr:to>
    <xdr:pic>
      <xdr:nvPicPr>
        <xdr:cNvPr id="2" name="Imagen 9" descr="GOBIERNO DEL ESTADO">
          <a:extLst>
            <a:ext uri="{FF2B5EF4-FFF2-40B4-BE49-F238E27FC236}">
              <a16:creationId xmlns:a16="http://schemas.microsoft.com/office/drawing/2014/main" id="{CB4D346F-6505-4A39-A7D8-862CF56707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 y="146685"/>
          <a:ext cx="561975" cy="4324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800101</xdr:colOff>
      <xdr:row>0</xdr:row>
      <xdr:rowOff>28575</xdr:rowOff>
    </xdr:from>
    <xdr:to>
      <xdr:col>7</xdr:col>
      <xdr:colOff>838201</xdr:colOff>
      <xdr:row>3</xdr:row>
      <xdr:rowOff>131277</xdr:rowOff>
    </xdr:to>
    <xdr:pic>
      <xdr:nvPicPr>
        <xdr:cNvPr id="3" name="Imagen 2">
          <a:extLst>
            <a:ext uri="{FF2B5EF4-FFF2-40B4-BE49-F238E27FC236}">
              <a16:creationId xmlns:a16="http://schemas.microsoft.com/office/drawing/2014/main" id="{CC6D80E9-2597-486A-8165-6AA6E47D71C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80561" y="28575"/>
          <a:ext cx="1805940" cy="60562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152400</xdr:colOff>
      <xdr:row>1</xdr:row>
      <xdr:rowOff>47625</xdr:rowOff>
    </xdr:from>
    <xdr:to>
      <xdr:col>1</xdr:col>
      <xdr:colOff>714375</xdr:colOff>
      <xdr:row>2</xdr:row>
      <xdr:rowOff>152400</xdr:rowOff>
    </xdr:to>
    <xdr:pic>
      <xdr:nvPicPr>
        <xdr:cNvPr id="2" name="Imagen 9" descr="GOBIERNO DEL ESTADO">
          <a:extLst>
            <a:ext uri="{FF2B5EF4-FFF2-40B4-BE49-F238E27FC236}">
              <a16:creationId xmlns:a16="http://schemas.microsoft.com/office/drawing/2014/main" id="{5A61AF83-09F7-495B-B859-48409BB35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190500"/>
          <a:ext cx="56197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457023</xdr:colOff>
      <xdr:row>1</xdr:row>
      <xdr:rowOff>123825</xdr:rowOff>
    </xdr:from>
    <xdr:ext cx="1238427" cy="419100"/>
    <xdr:pic>
      <xdr:nvPicPr>
        <xdr:cNvPr id="3" name="Imagen 2">
          <a:extLst>
            <a:ext uri="{FF2B5EF4-FFF2-40B4-BE49-F238E27FC236}">
              <a16:creationId xmlns:a16="http://schemas.microsoft.com/office/drawing/2014/main" id="{2D7AE200-8E70-46F4-98F0-8C9CEE17A7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86148" y="266700"/>
          <a:ext cx="1238427" cy="41910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xdr:from>
      <xdr:col>6</xdr:col>
      <xdr:colOff>810746</xdr:colOff>
      <xdr:row>1</xdr:row>
      <xdr:rowOff>200024</xdr:rowOff>
    </xdr:from>
    <xdr:to>
      <xdr:col>7</xdr:col>
      <xdr:colOff>827558</xdr:colOff>
      <xdr:row>2</xdr:row>
      <xdr:rowOff>47625</xdr:rowOff>
    </xdr:to>
    <xdr:pic>
      <xdr:nvPicPr>
        <xdr:cNvPr id="2" name="Imagen 15">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871" y="342899"/>
          <a:ext cx="874062" cy="22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1</xdr:row>
      <xdr:rowOff>9525</xdr:rowOff>
    </xdr:from>
    <xdr:to>
      <xdr:col>1</xdr:col>
      <xdr:colOff>606098</xdr:colOff>
      <xdr:row>2</xdr:row>
      <xdr:rowOff>132525</xdr:rowOff>
    </xdr:to>
    <xdr:pic>
      <xdr:nvPicPr>
        <xdr:cNvPr id="4" name="Imagen 14" descr="GOBIERNO DEL ESTADO">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52400"/>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447675</xdr:colOff>
      <xdr:row>1</xdr:row>
      <xdr:rowOff>76200</xdr:rowOff>
    </xdr:from>
    <xdr:to>
      <xdr:col>6</xdr:col>
      <xdr:colOff>781050</xdr:colOff>
      <xdr:row>2</xdr:row>
      <xdr:rowOff>114299</xdr:rowOff>
    </xdr:to>
    <xdr:pic>
      <xdr:nvPicPr>
        <xdr:cNvPr id="5" name="Imagen 4" descr="Resultado de imagen para ARBOL QUINTANA ROO">
          <a:extLst>
            <a:ext uri="{FF2B5EF4-FFF2-40B4-BE49-F238E27FC236}">
              <a16:creationId xmlns:a16="http://schemas.microsoft.com/office/drawing/2014/main" id="{1262BE85-742C-4F03-B80C-6A649B3DAA9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76800" y="219075"/>
          <a:ext cx="333375" cy="419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228600</xdr:colOff>
      <xdr:row>0</xdr:row>
      <xdr:rowOff>95250</xdr:rowOff>
    </xdr:from>
    <xdr:to>
      <xdr:col>1</xdr:col>
      <xdr:colOff>790575</xdr:colOff>
      <xdr:row>2</xdr:row>
      <xdr:rowOff>123825</xdr:rowOff>
    </xdr:to>
    <xdr:pic>
      <xdr:nvPicPr>
        <xdr:cNvPr id="2" name="Imagen 9" descr="GOBIERNO DEL ESTADO">
          <a:extLst>
            <a:ext uri="{FF2B5EF4-FFF2-40B4-BE49-F238E27FC236}">
              <a16:creationId xmlns:a16="http://schemas.microsoft.com/office/drawing/2014/main" id="{B24AAC9D-74DB-4B33-AFB9-FACCDD1A6B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95250"/>
          <a:ext cx="5619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628650</xdr:colOff>
      <xdr:row>1</xdr:row>
      <xdr:rowOff>66675</xdr:rowOff>
    </xdr:from>
    <xdr:to>
      <xdr:col>7</xdr:col>
      <xdr:colOff>714375</xdr:colOff>
      <xdr:row>2</xdr:row>
      <xdr:rowOff>104775</xdr:rowOff>
    </xdr:to>
    <xdr:pic>
      <xdr:nvPicPr>
        <xdr:cNvPr id="3" name="Picture 92" descr="IFEQROO-01">
          <a:extLst>
            <a:ext uri="{FF2B5EF4-FFF2-40B4-BE49-F238E27FC236}">
              <a16:creationId xmlns:a16="http://schemas.microsoft.com/office/drawing/2014/main" id="{757FCE68-F794-437D-9F07-319B4FA9CD5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57775" y="209550"/>
          <a:ext cx="9429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xdr:colOff>
      <xdr:row>1</xdr:row>
      <xdr:rowOff>9525</xdr:rowOff>
    </xdr:from>
    <xdr:to>
      <xdr:col>1</xdr:col>
      <xdr:colOff>571500</xdr:colOff>
      <xdr:row>3</xdr:row>
      <xdr:rowOff>76200</xdr:rowOff>
    </xdr:to>
    <xdr:pic>
      <xdr:nvPicPr>
        <xdr:cNvPr id="2" name="Imagen 9" descr="GOBIERNO DEL ESTADO">
          <a:extLst>
            <a:ext uri="{FF2B5EF4-FFF2-40B4-BE49-F238E27FC236}">
              <a16:creationId xmlns:a16="http://schemas.microsoft.com/office/drawing/2014/main" id="{E214D82E-C080-49EF-BB9C-CE7CF60E65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52400"/>
          <a:ext cx="561975"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xdr:colOff>
      <xdr:row>1</xdr:row>
      <xdr:rowOff>104774</xdr:rowOff>
    </xdr:from>
    <xdr:to>
      <xdr:col>8</xdr:col>
      <xdr:colOff>0</xdr:colOff>
      <xdr:row>3</xdr:row>
      <xdr:rowOff>38099</xdr:rowOff>
    </xdr:to>
    <xdr:pic>
      <xdr:nvPicPr>
        <xdr:cNvPr id="4" name="Imagen 3" descr="Resultado de imagen para IMOVEQROO">
          <a:extLst>
            <a:ext uri="{FF2B5EF4-FFF2-40B4-BE49-F238E27FC236}">
              <a16:creationId xmlns:a16="http://schemas.microsoft.com/office/drawing/2014/main" id="{AC00EB6B-4223-4A74-B013-2E351FEFFF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43525" y="247649"/>
          <a:ext cx="80010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590550</xdr:colOff>
      <xdr:row>1</xdr:row>
      <xdr:rowOff>95250</xdr:rowOff>
    </xdr:from>
    <xdr:to>
      <xdr:col>7</xdr:col>
      <xdr:colOff>38099</xdr:colOff>
      <xdr:row>3</xdr:row>
      <xdr:rowOff>19049</xdr:rowOff>
    </xdr:to>
    <xdr:pic>
      <xdr:nvPicPr>
        <xdr:cNvPr id="5" name="Imagen 4" descr="Resultado de imagen para ARBOL QUINTANA ROO">
          <a:extLst>
            <a:ext uri="{FF2B5EF4-FFF2-40B4-BE49-F238E27FC236}">
              <a16:creationId xmlns:a16="http://schemas.microsoft.com/office/drawing/2014/main" id="{EBFAA99C-F183-4CDE-9630-2940DD80142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19675" y="238125"/>
          <a:ext cx="304799" cy="304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121661</xdr:colOff>
      <xdr:row>1</xdr:row>
      <xdr:rowOff>28575</xdr:rowOff>
    </xdr:from>
    <xdr:to>
      <xdr:col>8</xdr:col>
      <xdr:colOff>19051</xdr:colOff>
      <xdr:row>2</xdr:row>
      <xdr:rowOff>85725</xdr:rowOff>
    </xdr:to>
    <xdr:pic>
      <xdr:nvPicPr>
        <xdr:cNvPr id="3" name="Imagen 12" descr="Imagen relacionada">
          <a:extLst>
            <a:ext uri="{FF2B5EF4-FFF2-40B4-BE49-F238E27FC236}">
              <a16:creationId xmlns:a16="http://schemas.microsoft.com/office/drawing/2014/main" id="{00000000-0008-0000-2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46" t="11784" r="3146" b="15030"/>
        <a:stretch>
          <a:fillRect/>
        </a:stretch>
      </xdr:blipFill>
      <xdr:spPr bwMode="auto">
        <a:xfrm>
          <a:off x="5408036" y="171450"/>
          <a:ext cx="754640"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1</xdr:row>
      <xdr:rowOff>9525</xdr:rowOff>
    </xdr:from>
    <xdr:to>
      <xdr:col>1</xdr:col>
      <xdr:colOff>606098</xdr:colOff>
      <xdr:row>2</xdr:row>
      <xdr:rowOff>132525</xdr:rowOff>
    </xdr:to>
    <xdr:pic>
      <xdr:nvPicPr>
        <xdr:cNvPr id="4" name="Imagen 14" descr="GOBIERNO DEL ESTADO">
          <a:extLst>
            <a:ext uri="{FF2B5EF4-FFF2-40B4-BE49-F238E27FC236}">
              <a16:creationId xmlns:a16="http://schemas.microsoft.com/office/drawing/2014/main" id="{00000000-0008-0000-2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52400"/>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752476</xdr:colOff>
      <xdr:row>1</xdr:row>
      <xdr:rowOff>9525</xdr:rowOff>
    </xdr:from>
    <xdr:to>
      <xdr:col>7</xdr:col>
      <xdr:colOff>142875</xdr:colOff>
      <xdr:row>2</xdr:row>
      <xdr:rowOff>47624</xdr:rowOff>
    </xdr:to>
    <xdr:pic>
      <xdr:nvPicPr>
        <xdr:cNvPr id="5" name="Imagen 4" descr="Resultado de imagen para ARBOL QUINTANA ROO">
          <a:extLst>
            <a:ext uri="{FF2B5EF4-FFF2-40B4-BE49-F238E27FC236}">
              <a16:creationId xmlns:a16="http://schemas.microsoft.com/office/drawing/2014/main" id="{753C9BFF-6A89-4A19-A477-F1C5EAE02DD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81601" y="152400"/>
          <a:ext cx="247649" cy="419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809625</xdr:colOff>
      <xdr:row>0</xdr:row>
      <xdr:rowOff>123825</xdr:rowOff>
    </xdr:from>
    <xdr:to>
      <xdr:col>8</xdr:col>
      <xdr:colOff>0</xdr:colOff>
      <xdr:row>3</xdr:row>
      <xdr:rowOff>95250</xdr:rowOff>
    </xdr:to>
    <xdr:pic>
      <xdr:nvPicPr>
        <xdr:cNvPr id="3" name="Imagen 14" descr="Resultado de imagen para instituto quintanarroense de la juventud">
          <a:extLst>
            <a:ext uri="{FF2B5EF4-FFF2-40B4-BE49-F238E27FC236}">
              <a16:creationId xmlns:a16="http://schemas.microsoft.com/office/drawing/2014/main" id="{00000000-0008-0000-2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9787"/>
        <a:stretch>
          <a:fillRect/>
        </a:stretch>
      </xdr:blipFill>
      <xdr:spPr bwMode="auto">
        <a:xfrm>
          <a:off x="5238750" y="123825"/>
          <a:ext cx="904875"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1</xdr:row>
      <xdr:rowOff>9525</xdr:rowOff>
    </xdr:from>
    <xdr:to>
      <xdr:col>1</xdr:col>
      <xdr:colOff>606098</xdr:colOff>
      <xdr:row>3</xdr:row>
      <xdr:rowOff>132525</xdr:rowOff>
    </xdr:to>
    <xdr:pic>
      <xdr:nvPicPr>
        <xdr:cNvPr id="4" name="Imagen 14" descr="GOBIERNO DEL ESTADO">
          <a:extLst>
            <a:ext uri="{FF2B5EF4-FFF2-40B4-BE49-F238E27FC236}">
              <a16:creationId xmlns:a16="http://schemas.microsoft.com/office/drawing/2014/main" id="{00000000-0008-0000-2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52400"/>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371475</xdr:colOff>
      <xdr:row>1</xdr:row>
      <xdr:rowOff>19050</xdr:rowOff>
    </xdr:from>
    <xdr:to>
      <xdr:col>6</xdr:col>
      <xdr:colOff>742950</xdr:colOff>
      <xdr:row>3</xdr:row>
      <xdr:rowOff>57149</xdr:rowOff>
    </xdr:to>
    <xdr:pic>
      <xdr:nvPicPr>
        <xdr:cNvPr id="5" name="Imagen 4" descr="Resultado de imagen para ARBOL QUINTANA ROO">
          <a:extLst>
            <a:ext uri="{FF2B5EF4-FFF2-40B4-BE49-F238E27FC236}">
              <a16:creationId xmlns:a16="http://schemas.microsoft.com/office/drawing/2014/main" id="{BCAB63F3-F605-4BE1-B8A1-A1D46467729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00600" y="161925"/>
          <a:ext cx="371475" cy="419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9525</xdr:colOff>
      <xdr:row>1</xdr:row>
      <xdr:rowOff>9525</xdr:rowOff>
    </xdr:from>
    <xdr:to>
      <xdr:col>1</xdr:col>
      <xdr:colOff>606098</xdr:colOff>
      <xdr:row>3</xdr:row>
      <xdr:rowOff>132525</xdr:rowOff>
    </xdr:to>
    <xdr:pic>
      <xdr:nvPicPr>
        <xdr:cNvPr id="4" name="Imagen 14" descr="GOBIERNO DEL ESTADO">
          <a:extLst>
            <a:ext uri="{FF2B5EF4-FFF2-40B4-BE49-F238E27FC236}">
              <a16:creationId xmlns:a16="http://schemas.microsoft.com/office/drawing/2014/main" id="{00000000-0008-0000-2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52400"/>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457199</xdr:colOff>
      <xdr:row>1</xdr:row>
      <xdr:rowOff>9524</xdr:rowOff>
    </xdr:from>
    <xdr:to>
      <xdr:col>8</xdr:col>
      <xdr:colOff>26992</xdr:colOff>
      <xdr:row>3</xdr:row>
      <xdr:rowOff>57149</xdr:rowOff>
    </xdr:to>
    <xdr:pic>
      <xdr:nvPicPr>
        <xdr:cNvPr id="5" name="Imagen 2" descr="Logo IQM">
          <a:extLst>
            <a:ext uri="{FF2B5EF4-FFF2-40B4-BE49-F238E27FC236}">
              <a16:creationId xmlns:a16="http://schemas.microsoft.com/office/drawing/2014/main" id="{2977566E-6C68-49A4-97CB-BA8AD0124B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86324" y="152399"/>
          <a:ext cx="1284293"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85725</xdr:colOff>
      <xdr:row>1</xdr:row>
      <xdr:rowOff>9525</xdr:rowOff>
    </xdr:from>
    <xdr:to>
      <xdr:col>1</xdr:col>
      <xdr:colOff>682298</xdr:colOff>
      <xdr:row>3</xdr:row>
      <xdr:rowOff>152400</xdr:rowOff>
    </xdr:to>
    <xdr:pic>
      <xdr:nvPicPr>
        <xdr:cNvPr id="3" name="Imagen 14" descr="GOBIERNO DEL ESTADO">
          <a:extLst>
            <a:ext uri="{FF2B5EF4-FFF2-40B4-BE49-F238E27FC236}">
              <a16:creationId xmlns:a16="http://schemas.microsoft.com/office/drawing/2014/main" id="{E35023C7-6D73-4721-8156-065DCD4C9D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152400"/>
          <a:ext cx="596573"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1</xdr:row>
      <xdr:rowOff>9524</xdr:rowOff>
    </xdr:from>
    <xdr:to>
      <xdr:col>7</xdr:col>
      <xdr:colOff>819150</xdr:colOff>
      <xdr:row>3</xdr:row>
      <xdr:rowOff>190499</xdr:rowOff>
    </xdr:to>
    <xdr:pic>
      <xdr:nvPicPr>
        <xdr:cNvPr id="5" name="Imagen 4">
          <a:extLst>
            <a:ext uri="{FF2B5EF4-FFF2-40B4-BE49-F238E27FC236}">
              <a16:creationId xmlns:a16="http://schemas.microsoft.com/office/drawing/2014/main" id="{21566D32-B500-4EDD-938E-3A4FB0EFCBC9}"/>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5171" b="31744"/>
        <a:stretch/>
      </xdr:blipFill>
      <xdr:spPr bwMode="auto">
        <a:xfrm>
          <a:off x="4933950" y="152399"/>
          <a:ext cx="1171575" cy="5619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114300</xdr:colOff>
      <xdr:row>1</xdr:row>
      <xdr:rowOff>19050</xdr:rowOff>
    </xdr:from>
    <xdr:to>
      <xdr:col>1</xdr:col>
      <xdr:colOff>710873</xdr:colOff>
      <xdr:row>2</xdr:row>
      <xdr:rowOff>142050</xdr:rowOff>
    </xdr:to>
    <xdr:pic>
      <xdr:nvPicPr>
        <xdr:cNvPr id="3" name="Imagen 14" descr="GOBIERNO DEL ESTADO">
          <a:extLst>
            <a:ext uri="{FF2B5EF4-FFF2-40B4-BE49-F238E27FC236}">
              <a16:creationId xmlns:a16="http://schemas.microsoft.com/office/drawing/2014/main" id="{FEB802C8-33F7-41A9-A67F-4C52A7312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61925"/>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495300</xdr:colOff>
      <xdr:row>1</xdr:row>
      <xdr:rowOff>47625</xdr:rowOff>
    </xdr:from>
    <xdr:to>
      <xdr:col>7</xdr:col>
      <xdr:colOff>819150</xdr:colOff>
      <xdr:row>3</xdr:row>
      <xdr:rowOff>28573</xdr:rowOff>
    </xdr:to>
    <xdr:pic>
      <xdr:nvPicPr>
        <xdr:cNvPr id="5" name="Picture 3" descr="ACROìNIMO SESESP (1)">
          <a:extLst>
            <a:ext uri="{FF2B5EF4-FFF2-40B4-BE49-F238E27FC236}">
              <a16:creationId xmlns:a16="http://schemas.microsoft.com/office/drawing/2014/main" id="{892010AE-5780-4952-98A6-35D496C8DD7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24425" y="190500"/>
          <a:ext cx="1181100" cy="552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7</xdr:col>
      <xdr:colOff>304800</xdr:colOff>
      <xdr:row>1</xdr:row>
      <xdr:rowOff>9525</xdr:rowOff>
    </xdr:from>
    <xdr:to>
      <xdr:col>8</xdr:col>
      <xdr:colOff>0</xdr:colOff>
      <xdr:row>3</xdr:row>
      <xdr:rowOff>57150</xdr:rowOff>
    </xdr:to>
    <xdr:pic>
      <xdr:nvPicPr>
        <xdr:cNvPr id="3" name="Imagen 5" descr="LOGOK-01.png">
          <a:extLst>
            <a:ext uri="{FF2B5EF4-FFF2-40B4-BE49-F238E27FC236}">
              <a16:creationId xmlns:a16="http://schemas.microsoft.com/office/drawing/2014/main" id="{00000000-0008-0000-1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91175" y="152400"/>
          <a:ext cx="55245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1</xdr:row>
      <xdr:rowOff>9525</xdr:rowOff>
    </xdr:from>
    <xdr:to>
      <xdr:col>1</xdr:col>
      <xdr:colOff>606098</xdr:colOff>
      <xdr:row>3</xdr:row>
      <xdr:rowOff>132525</xdr:rowOff>
    </xdr:to>
    <xdr:pic>
      <xdr:nvPicPr>
        <xdr:cNvPr id="4" name="Imagen 14" descr="GOBIERNO DEL ESTADO">
          <a:extLst>
            <a:ext uri="{FF2B5EF4-FFF2-40B4-BE49-F238E27FC236}">
              <a16:creationId xmlns:a16="http://schemas.microsoft.com/office/drawing/2014/main" id="{00000000-0008-0000-1D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52400"/>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9</xdr:row>
      <xdr:rowOff>0</xdr:rowOff>
    </xdr:from>
    <xdr:to>
      <xdr:col>8</xdr:col>
      <xdr:colOff>304800</xdr:colOff>
      <xdr:row>10</xdr:row>
      <xdr:rowOff>95250</xdr:rowOff>
    </xdr:to>
    <xdr:sp macro="" textlink="">
      <xdr:nvSpPr>
        <xdr:cNvPr id="3" name="2 Rectángulo" descr="Resultado de imagen para CEAVEQROO">
          <a:extLst>
            <a:ext uri="{FF2B5EF4-FFF2-40B4-BE49-F238E27FC236}">
              <a16:creationId xmlns:a16="http://schemas.microsoft.com/office/drawing/2014/main" id="{00000000-0008-0000-1E00-000003000000}"/>
            </a:ext>
          </a:extLst>
        </xdr:cNvPr>
        <xdr:cNvSpPr>
          <a:spLocks noChangeAspect="1" noChangeArrowheads="1"/>
        </xdr:cNvSpPr>
      </xdr:nvSpPr>
      <xdr:spPr bwMode="auto">
        <a:xfrm>
          <a:off x="8211185" y="3117850"/>
          <a:ext cx="304800" cy="2952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xdr:from>
      <xdr:col>9</xdr:col>
      <xdr:colOff>0</xdr:colOff>
      <xdr:row>9</xdr:row>
      <xdr:rowOff>0</xdr:rowOff>
    </xdr:from>
    <xdr:to>
      <xdr:col>9</xdr:col>
      <xdr:colOff>304800</xdr:colOff>
      <xdr:row>10</xdr:row>
      <xdr:rowOff>95250</xdr:rowOff>
    </xdr:to>
    <xdr:sp macro="" textlink="">
      <xdr:nvSpPr>
        <xdr:cNvPr id="4" name="3 Rectángulo" descr="data:image/png;base64,iVBORw0KGgoAAAANSUhEUgAAAecAAABnCAMAAAANFHoKAAAAyVBMVEX///8Am8EAmcAAl7/Y8fbH6PE2qsoposVYQSwAncJWPij39vXx+vwAlL1ZQi1VPSZZsM2AxdqRz+FROB+ThXh2wddQNhthv9dJt9K94ezV0s/o8vfx7+0LosV3ZFO9tKyZy96i1+Xm4+CCcmRmUT5jTjufk4mu2+ixqKBMMRO/3eluWkfk4N3GwLmmnJN7alnEvLWZjIHZ1dFJLAmupJxatNCJe27d8/d1w9pXvNWHzuCo0uIerMt/v9ZEJABMLwt7y989GAA7FgAFl07oAAAgAElEQVR4nO1dC3ubuNLG+BICjmgCIQnB0GBjmwPYxnHstE1zut///1HfjABbEsKXdLvd9GSeZze20WWkVzOaGY2oonzQB33QB33Qn0P9Tvdu8jDp3nXufzcrv5o2nTuk7qb/D3TW33Rpb2+c1vsOrd7t/C283n29fur1eoPzQe+s9+n66x33dNPZT1IW+oeK3R/RCLYj9C6pehxDBXUeLp8+9Qr69HT9tbtvWupj6Gz2la9R9+qa6e3y4bTafYClqt0DXic/h/X9195ZS1XVVqtF/4NPZ71nZgKezvbS+UTW6k2t3Atf4Mc59/S5YRDdAVdsAGLRv+Sr1hj63DTUq6ez83Ko25H+aJ78K0njIAi9LzeCJEhpA/N6znV2fvb0cLheNXCYwVabqX5+1rvZuyz3Uue23W6VjW0JWr142S6fT+Jjni6kvF/Uy/ETulG5ZlX5EPo3bbZUG5dD/7Ld2kftz9Km7m/abVUcqqq22y9Ns3clb19tq+0LZn6k1IV5VcXOsOqPoxT4w+CizmtLveg9vEmoN1eDpjlTz6s1ewDntgznhzrO7a9cif4N12z7Ssrg/aDO05twvv963jjSiy9yVX91vqcXtd1rRrpzc9EwaWr7/OoQ0v27XjOvL93Tke7e1uHYtjj4GZy/1OuoPb7IhH/6ImX/jmNQfcIpegvOk96+QagD6dzvxRl1wbNc598/NEoP5W/PAkHqXtcULN/ridq7v3fwP4Vz/0zS4Llg3j3xAi3l/pYrc067Oh3n/uVg/xharadOvfMDOENPslogzPtwauHUXu4B+qHX3ltdVXtSi6i5wb2D/ymcH2QzpD4L08hv0DcSFu+5LU7t0bVwMs79p0MoUyGr9X4QZ1AwdYkG6Tnc3VOj7r5q3F92vJ49N9WWkBQLZgg/g7N0YtVP/CrucupEbcl45Md8SX88FedjYMb+azb0YZxb6rUomXcHhLms12uQ6K9HVAaSCYWcJgeWzc/g3O1JSw4Ekbnmnsrs9heu67OCoxNx3uzdmhlSRYk+BudzgevJwSplxZ50b788apXAZH1pwlWgu0Nj+BmcuQliPl8Kc3LGtty+rbXT5TX7U/HraThvjpLmglMB6CNwBn3PbdH8kPaRTOX3r45Q+WX141T35qBh8hM496+ZGr3dyNVPgtnCQaCe1wb+zFthJQwn4czxsu2qJZ3Pcv/fUh1nWS12cXSadIeMiXpoaHLEwqpIVCRyupFMFcYMGOe+AWdaiKW6vmXUtnr2YwemWhMYfviiC93n1X+1pQk41xlicX6oT3G7Pejd9gatulmr8uYRj/MASRL8YOC6v6k3Cb0BnV/UVpZaG2+nLnxqu1V2W3tydoR79XAuGf3L8xXQzUvRaIM8q7QQRzXf4mFXAUTkO/NN8Cf6fBTkSWhH0OtVnIXHWb2uMcRMQH3q2oPn/3Q6m02n+3Bbn3tu6jmcL+5ogPvhVlw4g50aeqg12O5ddWm9yU3NjlYHwszd1thp3z7Q2t16ty31y8Fw+b2oilUY/X2fgtDvd27Ogd8GnC8OR3bZVa0+9ZnoodoTRsarFUFtglHC0kW1Rnic2//Zx8utMLnqxXN/u9b6d7V4Bjf1PM6lqPe7L3yl9rbKRlS77fO7XWf3N6JQqrxFciUyc3G7i9P1u7e16gfd6Kva4njmFNbmCyjxBpwPa4suqywuQSoZ1gRQ+ny4i7fT+M2uvXUlTsD5Toz3iVbuD+F5m7VjpTjDOublbmeffBGBEryfmhtywSLVF1aJKronD0JtVpNIqWaCDmpb7MPZ2+WZdXrPJpxf0xZtD25Da/Mm6ITTuepWbE7A+UUYaD08Idpa7U7Dsx3O4KtwXFe6viPAfF4L2d8/8SVU9gxP9Jx7tZm+E6w84cSgRnf8plXzAZEmPfk5xmGc+7fs9gzI3TDVB8JE33GcDNjG+9+5bfh2p8KOxnkiwixzZXigWV3ahHOH9xO+lJwJMf3zq3ooZCMA3d4N+F4A8Uwy0XeC1zbYGyfvC2buhfSo6O72jTh32OKoudjA24Wgi/qcDlTZqeHVNrMZHY+zoLekFmr/mSujtnZroQln3ldTbwqm7wXbVnqiLqhudbdNCKaxKnWbrvhC4mzytOH3F0ZSeJYqDXYizl9ZFJDbDcOcKgZDHnihZQSOE0Y2fHQ0zh1hUuVHn4LPy5Rqwln5zDFd4iyE60WTU9YmLL2qlODnS4JGtNSNAF3j2BXBTmo6KGLoRDuM8ZVK4WAnsi0sKmGWd6uozwVJWJ/4aJwFERk0FOM3Rsa7Ow7nan/mlYf6o6E3Xkttt0xhHi7kq4QzarH+PsUtnOneHDq3Pk2eu0zr5XpjJbyWT8DP2U7ZdViQuEjV0Th/56euKYB0z8/d2VZzNOF8z8leaW9veOVx1jSrfAaGel3+POHWZLOgCoe5exS3GE7a638i8XGS2xuevoguMSu8hUG4qUO/I37H2tlp3Hy02QCLECcRGbqpxn7Pm0tq4wA5A0o9285dox3GbXylhc4HddTmcwb+qPWpHBi33PdoTX49tH80diOYPq2GfYQhIe4p0IWwTtgQV7ucG9a9UYX++I1pa1n0OZeIcyXFhSpS5W0I557NexlvI+zcoSac+f2gtBx4E2mPhcSvqlJRCdtzsyHNZ3DUQogM3XMzqN4czEvbf44h4Mw6Slv3kDPNRKePm7UtGhvpqi+GeuAco+rgjpuShgQ02iAfTdlGaxpwFsKxpappCN7ViQ97le4TH9JoMo2RBCltLCek1rX3pbAUdBLOrLO81SobZmjqJ6H5Ptd+pQJ+sLPBRxyOxZmPs+wzIHlVWm2Zcpy717yCrsIM3/lfmzvrsKuqCnoJsb89ARDe4j5rDondv7AF29+amyzpFJw5a2QrApwSrnmxXOyxGiLnfpxxOueNOO/RW7yG+179zOHc/vrw8PXmS08IVbSrEBuP80tTV4L2qAxuYctv1j28btz5ZXX6pTizSphJ4eR0lZBtoGw4/Vp4P5xPIJyp/x6cKzuA70vdRid/Ducur2T34Hz1r8CZNSfau+gWmxjCb7ZInCoqEvb5n3jl9JtwltLuZOCfwvlfIc+cicsEYLgQnHgOI+xYKLycSytayv8enNmTgZ/EuXes3j5envml87m5yZJOwJn17hpDlfX4IztImgnJ2eBtITTzRpz3+I98usPROF+wucB8UKYp9gZ0/3P78w8e5312GG9d/o32dv+ShYe15Nk0yHoG3IQNpGCcglX/tZsaR/tV/ILek0/F++Nye1sk9WLAZdJccrPUbu5swnlxpV/F4yxJHdsSfyq2x68SjohuD2afyPLDyqQs+MPizHkHalOCnHgxA+1xHicuFbcWcqjlh+2Ywf+3dnESbuZ/NA6Q2zda51unZh/O7ZcrfuL4KPke7cELZGnH8aHUhktIlLhBiXeZuGniDgjU1sGDCT7u+XIrEFOfywnnsoD6DQZaSWxECuRpwkpiLWtCiHv2RIYqwRXSKbaqdPNlN4YXBJWb+aa4J5+CU9cOD8cGJPlN4lM5OiHu2WhMdHnvfV++/jf+qqnkOJyno8+r+FOz3tUDQ0/cFiwOY8MecvU67IVUMXfw7ecYWxG7O98FSXF/FM4xtuV4nPkDJTFhAgDgWmkUtI78HOMb11fzMhFOy/cl93a5oi0x67BGR59Xbbil2uKSbXlpqCludncbPLAADWoL62icBXncJZgxsWi11+UvIDGqkI+TCFk4tWM+wYxpCnALqb+VxXXHH3c1BbiFyyXtfdgJR53thsz+TbVij8Z50nzLlqe6uuEm8Qsj/O26nXg0zryIqefbFdNnorPqk5BnsJsOPu7ZFzxXEcgfPIC1KEHJk5BnUPEkXAKT5/jUTIY9Zn3dXpUL/+bLyXlDtfzjRqotV/YMUT3bDaaW9Fjj/4S8od3Us2IhMM14/UJ8u8/nJYoHfR1+ucjvS7ArrMUpj0sBQamkdgUR/dE8dqV+1+tcsuf2eyfne26OhllyPt5we1N6C+lonIVMEeYCRLfxjjEjIuI5Bn/1sGY4CMmlYjZ60aRgzu0OLIT9vR41VGoZxXtjP4qYr4gCVAOv05i/3Yzzj/1uLddj7TC44WZSPTf2pLxesbWdjNWS4qvmGDEUce7zR8eqMBXCuzpkGWLCauZyH0RQ6nk+/WfhhsCh27HiC1ZU4Z0ZfZyFk/P0B63jSUwTE89vK5JlQZyA81cRzd1rXJ6l60pld7zauSQfha7dmxGWqiq+4OZeTNHm9G5X2EHa14IquxffMnJ+yILu1O4nq7eT6o5HvzO53XPvZtIXqWr0WCuMDqImp13Jqy7k97kFnOsMMWtIuF6ltq8bDJ+K2A2lhnOfX4xtIR3gTjjNAvFhoOp3xftcKm+miHcb270JU/2+dknoiNSB+q15Ve1dfpsAfbvu7b1H93QtUjlzP47fnqUJL7J5l75tSoiT1Bli9GntNn+79/mOzl5fZhG0OWVZzzMQXRV+tYp6Fd9J9PmOys+mO7muXekTLkjdiwpRVZ++0bcW9jfdhyfx6mNT5jDHkWQ3xKABXsEsF13T/edaOlaVR8lnY0mI661+0CJ5wYI8rHcoP4zLAa5dAAbD4+n798vv1706zsIFaEk+iZAoL1iwdSMDe4Puvj/1JDdURZdRvD5CpQ+rPz31aje2Gwx6gTrS91uxaJx6z527E6Kev9SJW64SA6u+v8tTcU+65y6z72QJA5SEe2YSnPvCohfUkkxHSJd5SyaP/UvJ1tfE7OF8bEpf97+86HScuZeNSA/W+AO5uuKum8DyLKvT3ltxd/DNDTsS0rJk+WF3gkCLVY58vwg7v8wM1e/JN1b/dOSLYeX2poyPo3DeSLP5eOIczLp7KV4MbTqGPfE9NJMj/QBVxEyeB8hvBDWX9Mj3BUmyLegsHvsylYbX2Mhm6/lAS6fhzB3qN+Slcl6O5LaT4ICr5/Ile+p7pSbHSXTdp5fiLFxmF151wUfq93TWsLt2jwNafJPKPjoA9Ik4c8NrEMQubyfXUOwIF78aTttPfk/cpG4Dyah2YiLP3xbeadYSz/uOeWeQLJxbzsHzYfdUlb+HsIn6X/cydBLOwpVg+Wq756/Y1PYn/lxT8uK2stjJ731sfi8qS7UYqxznvhDfrC2Pw/rjYo84Hhod0uWJL22f7DPGTsL5jv1FfZFvHgKO9QxE7tZ7Y6bLG97junk+6sVcQuCh4T4Gfzdf4vx1xbei8KS2Gt7/Wg5vMthrI7ePe6MUR/cvcgej1fh+Ekm/D2KEoDFQMzmguDkzRLIOyol4y3uZ73qNI919Oj/oV8n6l5waXTXuFMBE/YUU4jTseRGsun19wmk0kTjwdMi9y2rRHfGede71TWpjyLnLF6srr887LJr3oDe+Z/2hN5BBrZ4xSQf8XsKhxZwNCaeDqiTm37/pSd8Npw56x0jj3dOZzONWW2df3vpK/fuH657KvWhebbd6T0xk9rq3l/DAvTtgf7ltQmjzzFWUvBj0aff4cxPH/av9DPWaFMHD9ScKdTlUlY70esLYo/wW/cA2yiYKfRM6lF3F7Fw9cSqk7O3Y9+HfXT5haHK3BFW1PXi6fPs/nIAB9ofL25dB+4LSoPd0+cC9s73T3U/3GL5lqfkfIhHK1Qt0uGaPaqVOzbtfZ/L5uTc4p0MF0bq9/AYjZU91uSs+91yr3IwJJP+nYO4+X/cGrYviJYXnMK+TU2DaTGClDMraoF+fPk+O9ZkbqQ9T95+Cup1/5N/7+W3U71RD7Vb/slGHyV+pvYzx5zv7dnV1NXnTvG46wCq+4RBh+eP/valfT6xLLEuu+UniTkrfUv3vYuR/nphIXD3p+IP+GOrf7k5PjzwI+qD3SJ3e+aCk88HfukV/0L+KupMdveFfiPqgY8kLjd/NwlvpHbP+j9NyPXqvk+XOh97v5uHd0DjOfjcLbyX7Nf3dLPwWOk4u+VLp8N3CnA4Xv5uF30DGMpsulghi6gbZkio0w3VTA39ww+r/YTYN8K/r0rLe0s1cKhVL+riqgu25SGnxyFN2X73lYpqlRoi/Kh40pLgFpfgldbfteQp9UnHo4Zclbd0rKnjMk4JDWsRLy74KlvExbRIGFrieUX7zlhkdSdUVdhZWfS2Z1v8oCsfEMR0SKl7gW5ZD7CX8mL3GCfxN4seZoczjx6kSrmPLcWxD+Suew2y5tulYlr+AKZnHzhrn+vVxTScohB8c59GGL378GijD4quhpDn25Gfjx1dQBS6JE+UvB+kxhy9+8BrjrulF8X9dJfyv4/y3Uq6LVygU+TP4HtAKr5UqGT868VAx1o/4a+xna+wrHsIPMTLjvj7mnmJMR8CrswgLDjObWJY1XBjIeoxsen89jitlNYodGO2fR56tE92xHlMlJ5rumJrmA8Ark2iZYlhEg3kYauZUyXWSzGOYjkdtGCruyCSWo2sEpmSoEQKrIXV0u8AZfnBiOqVzYgX43IKvhjE3safRYmZaiPNI85VXkxCix/kSvhgRiaBr19KgKjBAzFXJY2ZhRc0cpkpAiBbHW5xHJCKmZ6xjHdqBJWTTvoYGDAp5ch0dOJ45BJB1pmGMo8kiU7MsTYuCgvWpoXixOStxXkbQwfoPFGiYOMt2syiFyYzyZZBoOBkwT+ZMyWCyAVTE2RvqI9fIQKIozr5O/MXStkji0smKMg5nJw1D/FzgrCcufp1Ba3aaJcFM3+IcrHyijwOXfpmZ5spQ1roJCIy0xNdGJY+ZpY/TABAYGwsCvYSVV+Q6xE+sqeIu8ojMF1m61gjtC3EGnijOLlScZ65PcTYMGOAwW85NLUkL1l0W5xmJ5hoJ6/P0zsnLdRPVVAjzi8KpeISMlkoCq3rugXQQUN9UnuHxHLU0xTkjCDaoTROe4GRpo5DF2VoulyzOGX4FmNH8CV1Gnmlht/ySYp9GTPxUCWHmp7pT7tCZhTiEMUnSBUhbulyW3OdmslrruBwWkb4G5gHnLF0WOGuJR3GegVKi1gfFOXM03GVA4q2S9Qj6rHD25vrcNa0/T3GnQy0uhphoPp1WG6cX9OGIZD4BvEucF5GpW86M6m1vBloRyy4dPTeG2mgd6UPXYvW284oFtnrbeQ0AwDndcI2xLsfZy814GVj6FBfQKHMT0y6YLHA2fBK7CwDGcf6vlD6irz1oLWVxtrBrW0+ApznwNIYViioaGUOcx8W6pqzDEvTXkTnc4byItDGorvl7DQw0UopKln5KtKTE2XLTSJvn5jCKqOhRnJVgDaDHSyUGnFclziHIsAHyGow1M9cYnKOIKocKZ/i6SB1SdGCMzS20HM5KBjrcp2z4ur9Mh3qpuEucE2ItAecoiqwCh0zTxso0AiwZnKGvlWKb/iIn1kwvcC7kk+Kc73C2gbXRNAc7QK9wHuvawgP+KoXxx1C41mBdA94wZjodHojyMovIOAA964cOGENrxNkzDJfOUVzqbcQUZmSm4M6N2BJGby8y3MqVuaYt8HmQZaECxhR2kC5hHw4QVCLiHK71hCpZ6D8Zz3xCCnsLcAaTLNXJCPX2MMtK93etRcOZDWuSxXmKXdtmsgznWgQLx8gLZr1Cby8stD/oYlvhmLPUR1uuwBmHkc+GxMz/eSR+Ma10Es2yYB5msP3BB9s0bW9KosDF0XsEVgHFebZeeiswlCjOYMxE60U2i8goQxwzJRsRapsrJXRL8IlXywSNIZD3BXyFuSf+OAuG2RTNt6Wta0MBZ2UKVnMEII7B2I5ji5BivjPABiqCzjBwf6683hAWhRM7AL/L4Fz2BVoBVgviDAsqsheZXdph+C3LxhEaYIgzLrgKZ6ihxzGY5+R3wfHLyFuDtzOK4lRZw7wmkY6ojWH8aDYvvRHsVWvNCtyRlQxHqLcLv+oVTK9EIyaoTIozGKqMPJMkSeycgECiPQ4eWTIaKx4Y6VoSjVxYQWBNE/KYFcb5DuelT8C/UjyY/1UQTOFHavmiKwCYmvOlgno7SSK6AYAFPlwECxs3kWCLM/SVGxRn0MLAoKFMHTC2RuhXIYewnrXRSCcW2PZDHXAGrVThDAt5vAgCHPlvA+RXUeibuq6D/2zk+MFE93logSc7dmKYOCsxhlY89UDOgWA6Xi00tcELhbI6OJ9YGCYLvGOrwtnSTdOxxwSKwDSXX8Fg9i2oA4VXBOsiBFj4EXGOrATrjmEnRiVsIepQk1ALKot17HwInAXYrflI9bnt0I1gSay5tyAWxRn7staG7VBbIDGtHHjKHRhYPA0fLRonGWEbhf1g0Z0hMh2Kc+qbr/h3ajp/nuKGSZ7lqyI8OM1XdAazYGEoaZAphhtM4b8A4xerfIyrPAiyQsfNxlOvLExjjEHgFnHPLEByleUqz+jz4is+GedTGg+d5UVjtDC0Ei4C2nEYBNDGsiiuuOXfkDbgbT8GQVhWpR0GwcILadFt125AfcCKpxB4z7bfvGw8Xhg865QZr+ICZPpXTvgHfdAHfdDbySj02wf94bTCMP4H/enkxfkHzH8mGYax+5sGXvnF8wz8yaA/F2WKgkz5cknQstvG2OdlZa6zsi1axzB2Pxjb5o1dDeBDrK3wrVePPHYYRacM68Vfvju++LZzWW88H8x43xGtbBt9By+37VBZ2DY6Lst8nvhjd21TcuHDDI/jbXAxvZm9Tst6OXVysmGS2GXgcYblxxkulimtOzYye73NJ3Lpb1A/zZNkHnhZ0UEOP0Bf6JV5Y/xhVSWxzObJelUdCqbFM/SnQvqx6lXxpuvEt9G9g/pjdInX0OnCXrtKAO0iKmt7uiwq2eAiwTgpV9naRqcdBoVuNbKfVwGRZU57w7Eay/E8GU4LPsLpEOYme3dIB7GF53LuozkPlbEVBzRwoOm6M40xTmKZwSI257AQLJ1g1oeJRTCEoFs4R5mpm45lFo3Bj6ZlOkNYAGtLt5w4MmZOvD3VCywo67y6ng+FLJKtih6Iq8wc3RzBnIYjEwMbJMejwlVkYvhkXp5Gugl0ic88JR3hYdnjuHiQrnUkAgh7I2sEVaeOM8W4ToAnpSNcDq+WvUgsjPvEtmIk2KyC5fA0UgnnVgS1lomJQe6CMPADvQFTxhSZ0i3Kx3IInzUzmr03c9UY0ayN4jR/rFuBkkaaRoZDJ1gPR0QDyVhYZE5DiHGoBCah5xxBREYanivO9WiWDcvZmWvRfA2Vhqli65G9mk2VlWltYwyBTuar1SxcOFqejefGYu0TMlrbqeKTaITlvIREwyGBPjxYFURPbKLrxfGl4kIhG55ZuZImZDRbzQpFgZFayx5axBpDfS0JMUoGjc3wf2M8OMdsCD13x8Aa8DfFdISI4BkXdIHBcEyaCGk0faQPS/WRjUgyTohpY7zbSmyAPUkVbw4g575FzHd3JL2yzJVhWATjmxTnHFB2PQ+UpzsnsUcnfK6EAIk5xQQcPG4wcihpYpAQpg4Pr4q2AOeFByBoeOIbURhmHM4mPb5cmTrYex7sdLNIGxqe4kawsMyhQXFaenh84CoRIavQS4eaXgSbXV+LDC8YEX0ZQrGt5gQ+EuAXHlihDGdCbA9wtmFbBf4C4DU3fTtBthBnMgwLnA1bIyuTVLkMALkSYHjd13TgY2nrsMBXljZ3jRDPV96bQIemNvcWFo0uA84LPIQtN750SB4VpcA5JTSlJMITJDxg0OeGg3XGeKaQl4Oea3iEkWFGFyyIOe7ogjz7sDMq6SOILyp3ZRrhqoGlNVpMTSekOHs082CaFokeytIpzjwpzlhW12YhiL1dGBZ0yeEHPFkMOJx1inOU4PHaIz1UoedRimLqdjbXfTqyRNPHKcXZTfS1h4ue8go4r3Fh5kZc5MrAWkxggDQA7tnb3JZ3QzA/8XKu0zg/4uz5WlIaIyzOoOuGUTS15gkuZZhIPEj2QZMloOb1MgelwHkJRUMQDt2K14aAs2ZZfwE0EdHoRjGNQGowO8fHnX9W4oynE/lUN+n+W0K3xXlmajngTCyr0J0ghkVmxNQ0p9v6O3mO1nMo4DA4Z3jekeuRiwbDaqiZM1jaIdS3MgPGVKxZPFg1rShaFkkNeMICkzHCJCros0h1el/kEt2OtDWOpcS5yLcwOJwDy8pQda9ArS9hPVvZshAkY5EnRC826K08D1Geh7lEnvN8XVjSBA8OC3le4Fa/AIgqnDGZZ2kVeZap3iDPeV7IM/KiBNNFrlF5HnkIOSPPUzzkJAzOsKWs0nGEp5cgvrAHjMDYCMEAsVzXpsffSoEzoalpTsHHEspV8gw65N3JM9gxmAxJwaD781rThq7hLUIO57FJUEZJBnvTIoRJsGIdJs9IF3jWrBWZW4izkaKEMPsz7OpeISPV/uyBm56NEL4C5xnIOWYRxCkVXgPmGGYbtl0ol+ZVEo+LCZ/ewodngI2/5X8Ky2oJ0g/1YX/GnR1PyBfb/RnWGiEMzh5l3kQ7I8BjzwUCOgqX8LPj4Jhoq8DDCIbj4tKLApgLWHu4P+v2UkFbwHxv+zNN5SWFtqI4L+FrkuegDFmc13oSgsXjL8HSnmUWGSVJEpEonEezYF2Zn2DnrPM5wZRvwHm9WqE8kzn1zRUqz0O0t6emHYyjrTyXiQgwdzna23kOnwCVFVjF6/FcpwnkSmFvz9YJ2NZob0dbezscwooYo5od45rVhis0vpYMzt6axTmgqQnAfOJSnMEaAJxTGFwxJlIcUcI6XJiYAQgPoiHoH/RLUkxgntlgrc/enQeNRlWxFYJR5aD/HMPeqseA81ynODv6HFzjIea7rj0wUOa2aWZhmI4tC0xnzASLitU9B3EATxMlGZwd03JGxgy8I9OM6Q6KTpllvbrgyKKELdCVMYfguEDbYZglZgKCqpmmTi90GLkDX8BXLa1CF55Z0NQQ/Wf4aFX+swt+jgb4mCm68xoxdeKAZUgHAxhiKtlIw5WjzDGrAThbhWE4NvUpbEYzTEMzQRdpeqAAAAEESURBVHDXpunCmHKzuA4I/vMaPDb01aAk8KHTLGRw4omuFa29O5r6pfExTRIcpOs/xo/wU2j7NBc68W0j8ceeMvSnSrr2geiW5fp+nvqO8+iXTqeNjxKabjD2aTEjSOhvRb4P/Q0cJ5vEMTVkAt+3sVfcNYzcn2e08XlWJigkTmzZ2whV0XFGs06Kjson6diJYxKZaLq7Sew4FgbF6GBWvo9tZ5R9BXpwvbVP7ecUflr5tOfl0B9mOMiCR7p83LmfU4Zx8fjxlo8wt+I4Cd6fNMvplOX6ljvi3pEdHN20AVhG1Bo00l9wfSJs+PxB/zx54f/mLeYP+qAP+qAP+qAP+gfo/wHl7q3OysNkOwAAAABJRU5ErkJggg==">
          <a:extLst>
            <a:ext uri="{FF2B5EF4-FFF2-40B4-BE49-F238E27FC236}">
              <a16:creationId xmlns:a16="http://schemas.microsoft.com/office/drawing/2014/main" id="{00000000-0008-0000-1E00-000004000000}"/>
            </a:ext>
          </a:extLst>
        </xdr:cNvPr>
        <xdr:cNvSpPr>
          <a:spLocks noChangeAspect="1" noChangeArrowheads="1"/>
        </xdr:cNvSpPr>
      </xdr:nvSpPr>
      <xdr:spPr bwMode="auto">
        <a:xfrm>
          <a:off x="9250045" y="3117850"/>
          <a:ext cx="304800" cy="2952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xdr:from>
      <xdr:col>6</xdr:col>
      <xdr:colOff>647700</xdr:colOff>
      <xdr:row>1</xdr:row>
      <xdr:rowOff>19050</xdr:rowOff>
    </xdr:from>
    <xdr:to>
      <xdr:col>7</xdr:col>
      <xdr:colOff>847726</xdr:colOff>
      <xdr:row>2</xdr:row>
      <xdr:rowOff>19049</xdr:rowOff>
    </xdr:to>
    <xdr:pic>
      <xdr:nvPicPr>
        <xdr:cNvPr id="5" name="Imagen 1">
          <a:extLst>
            <a:ext uri="{FF2B5EF4-FFF2-40B4-BE49-F238E27FC236}">
              <a16:creationId xmlns:a16="http://schemas.microsoft.com/office/drawing/2014/main" id="{00000000-0008-0000-1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76825" y="161925"/>
          <a:ext cx="1057276" cy="380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1</xdr:row>
      <xdr:rowOff>9525</xdr:rowOff>
    </xdr:from>
    <xdr:to>
      <xdr:col>1</xdr:col>
      <xdr:colOff>606098</xdr:colOff>
      <xdr:row>2</xdr:row>
      <xdr:rowOff>132525</xdr:rowOff>
    </xdr:to>
    <xdr:pic>
      <xdr:nvPicPr>
        <xdr:cNvPr id="6" name="Imagen 14" descr="GOBIERNO DEL ESTADO">
          <a:extLst>
            <a:ext uri="{FF2B5EF4-FFF2-40B4-BE49-F238E27FC236}">
              <a16:creationId xmlns:a16="http://schemas.microsoft.com/office/drawing/2014/main" id="{00000000-0008-0000-1E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52400"/>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114300</xdr:colOff>
      <xdr:row>1</xdr:row>
      <xdr:rowOff>19049</xdr:rowOff>
    </xdr:from>
    <xdr:to>
      <xdr:col>1</xdr:col>
      <xdr:colOff>710873</xdr:colOff>
      <xdr:row>3</xdr:row>
      <xdr:rowOff>85724</xdr:rowOff>
    </xdr:to>
    <xdr:pic>
      <xdr:nvPicPr>
        <xdr:cNvPr id="2" name="Imagen 14" descr="GOBIERNO DEL ESTADO">
          <a:extLst>
            <a:ext uri="{FF2B5EF4-FFF2-40B4-BE49-F238E27FC236}">
              <a16:creationId xmlns:a16="http://schemas.microsoft.com/office/drawing/2014/main" id="{CE6B6D83-7F63-4B42-8D69-07EB1D23F8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61924"/>
          <a:ext cx="596573"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148496</xdr:colOff>
      <xdr:row>0</xdr:row>
      <xdr:rowOff>95250</xdr:rowOff>
    </xdr:from>
    <xdr:to>
      <xdr:col>7</xdr:col>
      <xdr:colOff>723899</xdr:colOff>
      <xdr:row>3</xdr:row>
      <xdr:rowOff>95250</xdr:rowOff>
    </xdr:to>
    <xdr:pic>
      <xdr:nvPicPr>
        <xdr:cNvPr id="4" name="Imagen 3" descr="Resultado de imagen para universidad politecnica de bacalar">
          <a:extLst>
            <a:ext uri="{FF2B5EF4-FFF2-40B4-BE49-F238E27FC236}">
              <a16:creationId xmlns:a16="http://schemas.microsoft.com/office/drawing/2014/main" id="{10BAF0A1-1BF1-415E-87BB-7DAD570A71D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34871" y="95250"/>
          <a:ext cx="575403"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85725</xdr:colOff>
      <xdr:row>0</xdr:row>
      <xdr:rowOff>76200</xdr:rowOff>
    </xdr:from>
    <xdr:to>
      <xdr:col>1</xdr:col>
      <xdr:colOff>682298</xdr:colOff>
      <xdr:row>3</xdr:row>
      <xdr:rowOff>56325</xdr:rowOff>
    </xdr:to>
    <xdr:pic>
      <xdr:nvPicPr>
        <xdr:cNvPr id="4" name="Imagen 14" descr="GOBIERNO DEL ESTADO">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76200"/>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676275</xdr:colOff>
      <xdr:row>0</xdr:row>
      <xdr:rowOff>66675</xdr:rowOff>
    </xdr:from>
    <xdr:to>
      <xdr:col>7</xdr:col>
      <xdr:colOff>733425</xdr:colOff>
      <xdr:row>3</xdr:row>
      <xdr:rowOff>122314</xdr:rowOff>
    </xdr:to>
    <xdr:pic>
      <xdr:nvPicPr>
        <xdr:cNvPr id="5" name="Imagen 4">
          <a:extLst>
            <a:ext uri="{FF2B5EF4-FFF2-40B4-BE49-F238E27FC236}">
              <a16:creationId xmlns:a16="http://schemas.microsoft.com/office/drawing/2014/main" id="{93BEA2CD-4D32-496F-A0F0-4A34C91D96C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05400" y="66675"/>
          <a:ext cx="914400" cy="5795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609600</xdr:colOff>
      <xdr:row>1</xdr:row>
      <xdr:rowOff>19050</xdr:rowOff>
    </xdr:from>
    <xdr:to>
      <xdr:col>7</xdr:col>
      <xdr:colOff>847725</xdr:colOff>
      <xdr:row>2</xdr:row>
      <xdr:rowOff>57150</xdr:rowOff>
    </xdr:to>
    <xdr:pic>
      <xdr:nvPicPr>
        <xdr:cNvPr id="3" name="Imagen 24" descr="Resultado de imagen para COJUDEQ">
          <a:extLst>
            <a:ext uri="{FF2B5EF4-FFF2-40B4-BE49-F238E27FC236}">
              <a16:creationId xmlns:a16="http://schemas.microsoft.com/office/drawing/2014/main" id="{00000000-0008-0000-1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7357" b="33492"/>
        <a:stretch>
          <a:fillRect/>
        </a:stretch>
      </xdr:blipFill>
      <xdr:spPr bwMode="auto">
        <a:xfrm>
          <a:off x="5038725" y="161925"/>
          <a:ext cx="1095375"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1</xdr:row>
      <xdr:rowOff>9525</xdr:rowOff>
    </xdr:from>
    <xdr:to>
      <xdr:col>1</xdr:col>
      <xdr:colOff>606098</xdr:colOff>
      <xdr:row>2</xdr:row>
      <xdr:rowOff>132525</xdr:rowOff>
    </xdr:to>
    <xdr:pic>
      <xdr:nvPicPr>
        <xdr:cNvPr id="4" name="Imagen 14" descr="GOBIERNO DEL ESTADO">
          <a:extLst>
            <a:ext uri="{FF2B5EF4-FFF2-40B4-BE49-F238E27FC236}">
              <a16:creationId xmlns:a16="http://schemas.microsoft.com/office/drawing/2014/main" id="{00000000-0008-0000-19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52400"/>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xdr:row>
      <xdr:rowOff>9526</xdr:rowOff>
    </xdr:from>
    <xdr:to>
      <xdr:col>1</xdr:col>
      <xdr:colOff>606098</xdr:colOff>
      <xdr:row>2</xdr:row>
      <xdr:rowOff>132526</xdr:rowOff>
    </xdr:to>
    <xdr:pic>
      <xdr:nvPicPr>
        <xdr:cNvPr id="2" name="Imagen 14" descr="GOBIERNO DEL ESTADO">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52401"/>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152402</xdr:colOff>
      <xdr:row>1</xdr:row>
      <xdr:rowOff>19050</xdr:rowOff>
    </xdr:from>
    <xdr:to>
      <xdr:col>7</xdr:col>
      <xdr:colOff>850709</xdr:colOff>
      <xdr:row>3</xdr:row>
      <xdr:rowOff>59550</xdr:rowOff>
    </xdr:to>
    <xdr:pic>
      <xdr:nvPicPr>
        <xdr:cNvPr id="3" name="Imagen 13" descr="Imagen relacionada">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38777" y="161925"/>
          <a:ext cx="698307" cy="61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523876</xdr:colOff>
      <xdr:row>1</xdr:row>
      <xdr:rowOff>19050</xdr:rowOff>
    </xdr:from>
    <xdr:to>
      <xdr:col>7</xdr:col>
      <xdr:colOff>847726</xdr:colOff>
      <xdr:row>3</xdr:row>
      <xdr:rowOff>85725</xdr:rowOff>
    </xdr:to>
    <xdr:pic>
      <xdr:nvPicPr>
        <xdr:cNvPr id="3" name="Imagen 27" descr="Imagen relacionada">
          <a:extLst>
            <a:ext uri="{FF2B5EF4-FFF2-40B4-BE49-F238E27FC236}">
              <a16:creationId xmlns:a16="http://schemas.microsoft.com/office/drawing/2014/main" id="{00000000-0008-0000-1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32430" b="33429"/>
        <a:stretch>
          <a:fillRect/>
        </a:stretch>
      </xdr:blipFill>
      <xdr:spPr bwMode="auto">
        <a:xfrm>
          <a:off x="4953001" y="161925"/>
          <a:ext cx="1181100"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1</xdr:row>
      <xdr:rowOff>9525</xdr:rowOff>
    </xdr:from>
    <xdr:to>
      <xdr:col>1</xdr:col>
      <xdr:colOff>606098</xdr:colOff>
      <xdr:row>3</xdr:row>
      <xdr:rowOff>132525</xdr:rowOff>
    </xdr:to>
    <xdr:pic>
      <xdr:nvPicPr>
        <xdr:cNvPr id="4" name="Imagen 14" descr="GOBIERNO DEL ESTADO">
          <a:extLst>
            <a:ext uri="{FF2B5EF4-FFF2-40B4-BE49-F238E27FC236}">
              <a16:creationId xmlns:a16="http://schemas.microsoft.com/office/drawing/2014/main" id="{00000000-0008-0000-1B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52400"/>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1</xdr:row>
      <xdr:rowOff>9525</xdr:rowOff>
    </xdr:from>
    <xdr:to>
      <xdr:col>1</xdr:col>
      <xdr:colOff>606098</xdr:colOff>
      <xdr:row>3</xdr:row>
      <xdr:rowOff>132525</xdr:rowOff>
    </xdr:to>
    <xdr:pic>
      <xdr:nvPicPr>
        <xdr:cNvPr id="3" name="Imagen 14" descr="GOBIERNO DEL ESTADO">
          <a:extLst>
            <a:ext uri="{FF2B5EF4-FFF2-40B4-BE49-F238E27FC236}">
              <a16:creationId xmlns:a16="http://schemas.microsoft.com/office/drawing/2014/main" id="{CC1E9976-FF72-4D40-93F5-1DEFC2D810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52400"/>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733425</xdr:colOff>
      <xdr:row>0</xdr:row>
      <xdr:rowOff>90686</xdr:rowOff>
    </xdr:from>
    <xdr:to>
      <xdr:col>7</xdr:col>
      <xdr:colOff>761829</xdr:colOff>
      <xdr:row>3</xdr:row>
      <xdr:rowOff>114194</xdr:rowOff>
    </xdr:to>
    <xdr:pic>
      <xdr:nvPicPr>
        <xdr:cNvPr id="4" name="Imagen 3">
          <a:extLst>
            <a:ext uri="{FF2B5EF4-FFF2-40B4-BE49-F238E27FC236}">
              <a16:creationId xmlns:a16="http://schemas.microsoft.com/office/drawing/2014/main" id="{28D3C88A-F8F7-4CE9-9D10-7D75B00D7921}"/>
            </a:ext>
          </a:extLst>
        </xdr:cNvPr>
        <xdr:cNvPicPr>
          <a:picLocks noChangeAspect="1"/>
        </xdr:cNvPicPr>
      </xdr:nvPicPr>
      <xdr:blipFill>
        <a:blip xmlns:r="http://schemas.openxmlformats.org/officeDocument/2006/relationships" r:embed="rId2"/>
        <a:stretch>
          <a:fillRect/>
        </a:stretch>
      </xdr:blipFill>
      <xdr:spPr>
        <a:xfrm>
          <a:off x="5162550" y="90686"/>
          <a:ext cx="885654" cy="54738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38100</xdr:colOff>
      <xdr:row>2</xdr:row>
      <xdr:rowOff>38100</xdr:rowOff>
    </xdr:from>
    <xdr:to>
      <xdr:col>2</xdr:col>
      <xdr:colOff>9525</xdr:colOff>
      <xdr:row>5</xdr:row>
      <xdr:rowOff>97026</xdr:rowOff>
    </xdr:to>
    <xdr:pic>
      <xdr:nvPicPr>
        <xdr:cNvPr id="2" name="Imagen 9" descr="GOBIERNO DEL ESTADO">
          <a:extLst>
            <a:ext uri="{FF2B5EF4-FFF2-40B4-BE49-F238E27FC236}">
              <a16:creationId xmlns:a16="http://schemas.microsoft.com/office/drawing/2014/main" id="{B69F4AA9-1F31-4DCA-BF84-D7DA1D3CCB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419100"/>
          <a:ext cx="733425" cy="6304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137160</xdr:colOff>
      <xdr:row>2</xdr:row>
      <xdr:rowOff>3811</xdr:rowOff>
    </xdr:from>
    <xdr:ext cx="533400" cy="638174"/>
    <xdr:pic>
      <xdr:nvPicPr>
        <xdr:cNvPr id="3" name="3 Imagen" descr="C:\Documents and Settings\Mari\Mis documentos\Downloads\nuevo logo.jpg">
          <a:extLst>
            <a:ext uri="{FF2B5EF4-FFF2-40B4-BE49-F238E27FC236}">
              <a16:creationId xmlns:a16="http://schemas.microsoft.com/office/drawing/2014/main" id="{795D742F-F435-4B92-93A8-9D3B9726D027}"/>
            </a:ext>
          </a:extLst>
        </xdr:cNvPr>
        <xdr:cNvPicPr>
          <a:picLocks noChangeAspect="1" noChangeArrowheads="1"/>
        </xdr:cNvPicPr>
      </xdr:nvPicPr>
      <xdr:blipFill>
        <a:blip xmlns:r="http://schemas.openxmlformats.org/officeDocument/2006/relationships" r:embed="rId2" cstate="print"/>
        <a:srcRect l="13019" r="11887"/>
        <a:stretch>
          <a:fillRect/>
        </a:stretch>
      </xdr:blipFill>
      <xdr:spPr bwMode="auto">
        <a:xfrm>
          <a:off x="5471160" y="384811"/>
          <a:ext cx="533400" cy="638174"/>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xdr:from>
      <xdr:col>7</xdr:col>
      <xdr:colOff>400050</xdr:colOff>
      <xdr:row>1</xdr:row>
      <xdr:rowOff>9525</xdr:rowOff>
    </xdr:from>
    <xdr:to>
      <xdr:col>8</xdr:col>
      <xdr:colOff>0</xdr:colOff>
      <xdr:row>3</xdr:row>
      <xdr:rowOff>104775</xdr:rowOff>
    </xdr:to>
    <xdr:pic>
      <xdr:nvPicPr>
        <xdr:cNvPr id="8" name="Imagen 10" descr="logo en azul">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86425" y="152400"/>
          <a:ext cx="45720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1</xdr:row>
      <xdr:rowOff>9525</xdr:rowOff>
    </xdr:from>
    <xdr:to>
      <xdr:col>1</xdr:col>
      <xdr:colOff>571500</xdr:colOff>
      <xdr:row>3</xdr:row>
      <xdr:rowOff>76200</xdr:rowOff>
    </xdr:to>
    <xdr:pic>
      <xdr:nvPicPr>
        <xdr:cNvPr id="9" name="Imagen 9" descr="GOBIERNO DEL ESTADO">
          <a:extLst>
            <a:ext uri="{FF2B5EF4-FFF2-40B4-BE49-F238E27FC236}">
              <a16:creationId xmlns:a16="http://schemas.microsoft.com/office/drawing/2014/main" id="{00000000-0008-0000-12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152400"/>
          <a:ext cx="561975"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7</xdr:col>
      <xdr:colOff>107806</xdr:colOff>
      <xdr:row>1</xdr:row>
      <xdr:rowOff>66675</xdr:rowOff>
    </xdr:from>
    <xdr:to>
      <xdr:col>7</xdr:col>
      <xdr:colOff>790575</xdr:colOff>
      <xdr:row>3</xdr:row>
      <xdr:rowOff>47625</xdr:rowOff>
    </xdr:to>
    <xdr:pic>
      <xdr:nvPicPr>
        <xdr:cNvPr id="3" name="Imagen 16">
          <a:extLst>
            <a:ext uri="{FF2B5EF4-FFF2-40B4-BE49-F238E27FC236}">
              <a16:creationId xmlns:a16="http://schemas.microsoft.com/office/drawing/2014/main" id="{00000000-0008-0000-2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7288" t="-8501" b="-2542"/>
        <a:stretch>
          <a:fillRect/>
        </a:stretch>
      </xdr:blipFill>
      <xdr:spPr bwMode="auto">
        <a:xfrm>
          <a:off x="5394181" y="209550"/>
          <a:ext cx="682769"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1</xdr:row>
      <xdr:rowOff>9525</xdr:rowOff>
    </xdr:from>
    <xdr:to>
      <xdr:col>1</xdr:col>
      <xdr:colOff>606098</xdr:colOff>
      <xdr:row>3</xdr:row>
      <xdr:rowOff>132525</xdr:rowOff>
    </xdr:to>
    <xdr:pic>
      <xdr:nvPicPr>
        <xdr:cNvPr id="4" name="Imagen 14" descr="GOBIERNO DEL ESTADO">
          <a:extLst>
            <a:ext uri="{FF2B5EF4-FFF2-40B4-BE49-F238E27FC236}">
              <a16:creationId xmlns:a16="http://schemas.microsoft.com/office/drawing/2014/main" id="{00000000-0008-0000-2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52400"/>
          <a:ext cx="596573"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609600</xdr:colOff>
      <xdr:row>1</xdr:row>
      <xdr:rowOff>28575</xdr:rowOff>
    </xdr:from>
    <xdr:to>
      <xdr:col>7</xdr:col>
      <xdr:colOff>85725</xdr:colOff>
      <xdr:row>3</xdr:row>
      <xdr:rowOff>66674</xdr:rowOff>
    </xdr:to>
    <xdr:pic>
      <xdr:nvPicPr>
        <xdr:cNvPr id="5" name="Imagen 4" descr="Resultado de imagen para ARBOL QUINTANA ROO">
          <a:extLst>
            <a:ext uri="{FF2B5EF4-FFF2-40B4-BE49-F238E27FC236}">
              <a16:creationId xmlns:a16="http://schemas.microsoft.com/office/drawing/2014/main" id="{8303C502-269A-4F3E-A2B5-B54D730B078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38725" y="171450"/>
          <a:ext cx="333375" cy="419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FD2BE-1A8A-492A-A40A-86128E283D68}">
  <sheetPr codeName="Hoja22">
    <tabColor rgb="FF00B050"/>
  </sheetPr>
  <dimension ref="A1:I58"/>
  <sheetViews>
    <sheetView showGridLines="0" tabSelected="1" topLeftCell="A24" workbookViewId="0">
      <selection activeCell="N16" sqref="N16"/>
    </sheetView>
  </sheetViews>
  <sheetFormatPr baseColWidth="10" defaultColWidth="11.5703125" defaultRowHeight="15" x14ac:dyDescent="0.25"/>
  <cols>
    <col min="1" max="1" width="2.140625" style="35" customWidth="1"/>
    <col min="2" max="8" width="12.85546875" style="35" customWidth="1"/>
    <col min="9" max="9" width="15.7109375" style="30" customWidth="1"/>
    <col min="10" max="16384" width="11.5703125" style="35"/>
  </cols>
  <sheetData>
    <row r="1" spans="1:8" ht="11.25" customHeight="1" x14ac:dyDescent="0.25"/>
    <row r="2" spans="1:8" x14ac:dyDescent="0.25">
      <c r="B2" s="168" t="s">
        <v>310</v>
      </c>
      <c r="C2" s="168"/>
      <c r="D2" s="168"/>
      <c r="E2" s="168"/>
      <c r="F2" s="168"/>
      <c r="G2" s="168"/>
      <c r="H2" s="168"/>
    </row>
    <row r="3" spans="1:8" x14ac:dyDescent="0.25">
      <c r="B3" s="168" t="s">
        <v>257</v>
      </c>
      <c r="C3" s="168"/>
      <c r="D3" s="168"/>
      <c r="E3" s="168"/>
      <c r="F3" s="168"/>
      <c r="G3" s="168"/>
      <c r="H3" s="168"/>
    </row>
    <row r="4" spans="1:8" ht="15.75" thickBot="1" x14ac:dyDescent="0.3"/>
    <row r="5" spans="1:8" x14ac:dyDescent="0.25">
      <c r="B5" s="131" t="s">
        <v>0</v>
      </c>
      <c r="C5" s="132"/>
      <c r="D5" s="132"/>
      <c r="E5" s="132"/>
      <c r="F5" s="132"/>
      <c r="G5" s="132"/>
      <c r="H5" s="133"/>
    </row>
    <row r="6" spans="1:8" s="30" customFormat="1" x14ac:dyDescent="0.25">
      <c r="A6" s="35"/>
      <c r="B6" s="134" t="s">
        <v>33</v>
      </c>
      <c r="C6" s="135"/>
      <c r="D6" s="135"/>
      <c r="E6" s="135"/>
      <c r="F6" s="135"/>
      <c r="G6" s="135"/>
      <c r="H6" s="136"/>
    </row>
    <row r="7" spans="1:8" s="30" customFormat="1" ht="15.75" thickBot="1" x14ac:dyDescent="0.3">
      <c r="A7" s="35"/>
      <c r="B7" s="169" t="s">
        <v>34</v>
      </c>
      <c r="C7" s="170"/>
      <c r="D7" s="170"/>
      <c r="E7" s="170"/>
      <c r="F7" s="170"/>
      <c r="G7" s="170"/>
      <c r="H7" s="171"/>
    </row>
    <row r="8" spans="1:8" s="30" customFormat="1" x14ac:dyDescent="0.25">
      <c r="A8" s="35"/>
      <c r="B8" s="162" t="s">
        <v>35</v>
      </c>
      <c r="C8" s="162" t="s">
        <v>36</v>
      </c>
      <c r="D8" s="164"/>
      <c r="E8" s="165"/>
      <c r="F8" s="175" t="s">
        <v>37</v>
      </c>
      <c r="G8" s="107" t="s">
        <v>85</v>
      </c>
      <c r="H8" s="107" t="s">
        <v>87</v>
      </c>
    </row>
    <row r="9" spans="1:8" s="30" customFormat="1" ht="26.25" thickBot="1" x14ac:dyDescent="0.3">
      <c r="A9" s="35"/>
      <c r="B9" s="163"/>
      <c r="C9" s="163"/>
      <c r="D9" s="166"/>
      <c r="E9" s="167"/>
      <c r="F9" s="176"/>
      <c r="G9" s="108" t="s">
        <v>86</v>
      </c>
      <c r="H9" s="108" t="s">
        <v>88</v>
      </c>
    </row>
    <row r="10" spans="1:8" s="30" customFormat="1" x14ac:dyDescent="0.25">
      <c r="A10" s="35"/>
      <c r="B10" s="158" t="s">
        <v>2</v>
      </c>
      <c r="C10" s="159"/>
      <c r="D10" s="159"/>
      <c r="E10" s="159"/>
      <c r="F10" s="159"/>
      <c r="G10" s="159"/>
      <c r="H10" s="160"/>
    </row>
    <row r="11" spans="1:8" s="30" customFormat="1" ht="24" customHeight="1" x14ac:dyDescent="0.25">
      <c r="A11" s="35"/>
      <c r="B11" s="103">
        <v>12</v>
      </c>
      <c r="C11" s="174" t="s">
        <v>199</v>
      </c>
      <c r="D11" s="174"/>
      <c r="E11" s="174"/>
      <c r="F11" s="102">
        <v>1</v>
      </c>
      <c r="G11" s="5">
        <v>94210</v>
      </c>
      <c r="H11" s="6">
        <v>94210</v>
      </c>
    </row>
    <row r="12" spans="1:8" s="30" customFormat="1" ht="24" customHeight="1" x14ac:dyDescent="0.25">
      <c r="A12" s="35"/>
      <c r="B12" s="103">
        <v>100</v>
      </c>
      <c r="C12" s="109" t="s">
        <v>311</v>
      </c>
      <c r="D12" s="109"/>
      <c r="E12" s="109"/>
      <c r="F12" s="102">
        <v>3</v>
      </c>
      <c r="G12" s="5">
        <v>60156</v>
      </c>
      <c r="H12" s="6">
        <v>61871</v>
      </c>
    </row>
    <row r="13" spans="1:8" s="30" customFormat="1" ht="47.45" customHeight="1" x14ac:dyDescent="0.25">
      <c r="A13" s="35"/>
      <c r="B13" s="103">
        <v>300</v>
      </c>
      <c r="C13" s="130" t="s">
        <v>201</v>
      </c>
      <c r="D13" s="130"/>
      <c r="E13" s="130"/>
      <c r="F13" s="102">
        <v>43</v>
      </c>
      <c r="G13" s="5">
        <v>36775</v>
      </c>
      <c r="H13" s="6">
        <v>37592</v>
      </c>
    </row>
    <row r="14" spans="1:8" s="30" customFormat="1" ht="24" customHeight="1" x14ac:dyDescent="0.25">
      <c r="A14" s="35"/>
      <c r="B14" s="103">
        <v>500</v>
      </c>
      <c r="C14" s="130" t="s">
        <v>202</v>
      </c>
      <c r="D14" s="130"/>
      <c r="E14" s="130"/>
      <c r="F14" s="102">
        <v>5</v>
      </c>
      <c r="G14" s="5">
        <v>26021</v>
      </c>
      <c r="H14" s="6">
        <v>26021</v>
      </c>
    </row>
    <row r="15" spans="1:8" s="30" customFormat="1" ht="24" customHeight="1" x14ac:dyDescent="0.25">
      <c r="A15" s="35"/>
      <c r="B15" s="103">
        <v>600</v>
      </c>
      <c r="C15" s="130" t="s">
        <v>203</v>
      </c>
      <c r="D15" s="130"/>
      <c r="E15" s="130"/>
      <c r="F15" s="102">
        <v>1</v>
      </c>
      <c r="G15" s="5">
        <v>15334</v>
      </c>
      <c r="H15" s="6">
        <v>15334</v>
      </c>
    </row>
    <row r="16" spans="1:8" ht="24" customHeight="1" x14ac:dyDescent="0.25">
      <c r="B16" s="103">
        <v>700</v>
      </c>
      <c r="C16" s="174" t="s">
        <v>6</v>
      </c>
      <c r="D16" s="174"/>
      <c r="E16" s="174"/>
      <c r="F16" s="102">
        <v>90</v>
      </c>
      <c r="G16" s="5">
        <v>10153</v>
      </c>
      <c r="H16" s="6">
        <v>14608</v>
      </c>
    </row>
    <row r="17" spans="1:9" ht="24" customHeight="1" x14ac:dyDescent="0.25">
      <c r="B17" s="103">
        <v>800</v>
      </c>
      <c r="C17" s="109" t="s">
        <v>312</v>
      </c>
      <c r="D17" s="109"/>
      <c r="E17" s="109"/>
      <c r="F17" s="102">
        <v>3</v>
      </c>
      <c r="G17" s="5">
        <v>10050</v>
      </c>
      <c r="H17" s="6">
        <v>11416</v>
      </c>
    </row>
    <row r="18" spans="1:9" ht="24" customHeight="1" x14ac:dyDescent="0.25">
      <c r="B18" s="103">
        <v>900</v>
      </c>
      <c r="C18" s="174" t="s">
        <v>195</v>
      </c>
      <c r="D18" s="174"/>
      <c r="E18" s="174"/>
      <c r="F18" s="102">
        <v>16</v>
      </c>
      <c r="G18" s="5">
        <v>8271</v>
      </c>
      <c r="H18" s="6">
        <v>9443</v>
      </c>
    </row>
    <row r="19" spans="1:9" ht="24" customHeight="1" x14ac:dyDescent="0.25">
      <c r="B19" s="103">
        <v>1000</v>
      </c>
      <c r="C19" s="174" t="s">
        <v>204</v>
      </c>
      <c r="D19" s="174"/>
      <c r="E19" s="174"/>
      <c r="F19" s="102">
        <v>39</v>
      </c>
      <c r="G19" s="5">
        <v>7582</v>
      </c>
      <c r="H19" s="6">
        <v>10486</v>
      </c>
    </row>
    <row r="20" spans="1:9" ht="24" customHeight="1" x14ac:dyDescent="0.25">
      <c r="A20" s="110"/>
      <c r="B20" s="103">
        <v>1100</v>
      </c>
      <c r="C20" s="174" t="s">
        <v>205</v>
      </c>
      <c r="D20" s="174"/>
      <c r="E20" s="174"/>
      <c r="F20" s="102">
        <v>2</v>
      </c>
      <c r="G20" s="5">
        <v>7599</v>
      </c>
      <c r="H20" s="6">
        <v>7599</v>
      </c>
      <c r="I20" s="36"/>
    </row>
    <row r="21" spans="1:9" ht="24" customHeight="1" x14ac:dyDescent="0.25">
      <c r="B21" s="103">
        <v>1200</v>
      </c>
      <c r="C21" s="174" t="s">
        <v>206</v>
      </c>
      <c r="D21" s="174"/>
      <c r="E21" s="174"/>
      <c r="F21" s="102">
        <v>6</v>
      </c>
      <c r="G21" s="5">
        <v>8518</v>
      </c>
      <c r="H21" s="6">
        <v>9670</v>
      </c>
    </row>
    <row r="22" spans="1:9" ht="33.6" customHeight="1" x14ac:dyDescent="0.25">
      <c r="B22" s="103">
        <v>1300</v>
      </c>
      <c r="C22" s="130" t="s">
        <v>207</v>
      </c>
      <c r="D22" s="130"/>
      <c r="E22" s="130"/>
      <c r="F22" s="102">
        <v>11</v>
      </c>
      <c r="G22" s="5">
        <v>6507</v>
      </c>
      <c r="H22" s="6">
        <v>7707</v>
      </c>
    </row>
    <row r="23" spans="1:9" x14ac:dyDescent="0.25">
      <c r="B23" s="153" t="s">
        <v>51</v>
      </c>
      <c r="C23" s="154"/>
      <c r="D23" s="154"/>
      <c r="E23" s="154"/>
      <c r="F23" s="106">
        <f>SUM(F11:F22)</f>
        <v>220</v>
      </c>
      <c r="G23" s="111">
        <f t="shared" ref="G23:H23" si="0">SUM(G11:G22)</f>
        <v>291176</v>
      </c>
      <c r="H23" s="111">
        <f t="shared" si="0"/>
        <v>305957</v>
      </c>
    </row>
    <row r="24" spans="1:9" x14ac:dyDescent="0.25">
      <c r="B24" s="155" t="s">
        <v>9</v>
      </c>
      <c r="C24" s="156"/>
      <c r="D24" s="156"/>
      <c r="E24" s="156"/>
      <c r="F24" s="156"/>
      <c r="G24" s="156"/>
      <c r="H24" s="157"/>
    </row>
    <row r="25" spans="1:9" x14ac:dyDescent="0.25">
      <c r="B25" s="103">
        <v>5010</v>
      </c>
      <c r="C25" s="173" t="s">
        <v>180</v>
      </c>
      <c r="D25" s="173"/>
      <c r="E25" s="173"/>
      <c r="F25" s="102">
        <v>0</v>
      </c>
      <c r="G25" s="5">
        <v>0</v>
      </c>
      <c r="H25" s="6">
        <v>0</v>
      </c>
    </row>
    <row r="26" spans="1:9" x14ac:dyDescent="0.25">
      <c r="B26" s="103">
        <v>5030</v>
      </c>
      <c r="C26" s="173" t="s">
        <v>208</v>
      </c>
      <c r="D26" s="173"/>
      <c r="E26" s="173"/>
      <c r="F26" s="102">
        <v>0</v>
      </c>
      <c r="G26" s="5">
        <v>0</v>
      </c>
      <c r="H26" s="6">
        <v>0</v>
      </c>
    </row>
    <row r="27" spans="1:9" x14ac:dyDescent="0.25">
      <c r="B27" s="153" t="s">
        <v>73</v>
      </c>
      <c r="C27" s="154"/>
      <c r="D27" s="154"/>
      <c r="E27" s="154"/>
      <c r="F27" s="106">
        <f>SUM(F25:F26)</f>
        <v>0</v>
      </c>
      <c r="G27" s="112">
        <f>+G25+G26</f>
        <v>0</v>
      </c>
      <c r="H27" s="112">
        <f>+H25+H26</f>
        <v>0</v>
      </c>
    </row>
    <row r="28" spans="1:9" x14ac:dyDescent="0.25">
      <c r="B28" s="155" t="s">
        <v>12</v>
      </c>
      <c r="C28" s="156"/>
      <c r="D28" s="156"/>
      <c r="E28" s="156"/>
      <c r="F28" s="156"/>
      <c r="G28" s="156"/>
      <c r="H28" s="157"/>
    </row>
    <row r="29" spans="1:9" ht="50.25" customHeight="1" x14ac:dyDescent="0.25">
      <c r="B29" s="103">
        <v>99999</v>
      </c>
      <c r="C29" s="173" t="s">
        <v>209</v>
      </c>
      <c r="D29" s="173"/>
      <c r="E29" s="173"/>
      <c r="F29" s="104">
        <v>0</v>
      </c>
      <c r="G29" s="5">
        <v>0</v>
      </c>
      <c r="H29" s="6">
        <v>0</v>
      </c>
    </row>
    <row r="30" spans="1:9" ht="15.75" thickBot="1" x14ac:dyDescent="0.3">
      <c r="B30" s="153" t="s">
        <v>124</v>
      </c>
      <c r="C30" s="154"/>
      <c r="D30" s="154"/>
      <c r="E30" s="154"/>
      <c r="F30" s="106">
        <f>SUM(F29)</f>
        <v>0</v>
      </c>
      <c r="G30" s="112">
        <f>+G29</f>
        <v>0</v>
      </c>
      <c r="H30" s="113">
        <f>+H29</f>
        <v>0</v>
      </c>
    </row>
    <row r="31" spans="1:9" ht="15.75" thickBot="1" x14ac:dyDescent="0.3">
      <c r="B31" s="150" t="s">
        <v>76</v>
      </c>
      <c r="C31" s="151"/>
      <c r="D31" s="151"/>
      <c r="E31" s="151"/>
      <c r="F31" s="105">
        <f>+F23+F27+F30</f>
        <v>220</v>
      </c>
      <c r="G31" s="114">
        <f>+G23+G27+G30</f>
        <v>291176</v>
      </c>
      <c r="H31" s="114">
        <f>+H23+H27+H30</f>
        <v>305957</v>
      </c>
    </row>
    <row r="32" spans="1:9" x14ac:dyDescent="0.25">
      <c r="B32" s="149"/>
      <c r="C32" s="149"/>
      <c r="D32" s="149"/>
      <c r="E32" s="149"/>
      <c r="F32" s="149"/>
      <c r="G32" s="149"/>
      <c r="H32" s="149"/>
    </row>
    <row r="33" spans="2:9" ht="15.75" thickBot="1" x14ac:dyDescent="0.3">
      <c r="B33" s="172"/>
      <c r="C33" s="172"/>
      <c r="D33" s="172"/>
      <c r="F33" s="172"/>
      <c r="G33" s="172"/>
      <c r="H33" s="172"/>
    </row>
    <row r="34" spans="2:9" x14ac:dyDescent="0.25">
      <c r="B34" s="131" t="s">
        <v>0</v>
      </c>
      <c r="C34" s="132"/>
      <c r="D34" s="132"/>
      <c r="E34" s="132"/>
      <c r="F34" s="132"/>
      <c r="G34" s="132"/>
      <c r="H34" s="132"/>
      <c r="I34" s="133"/>
    </row>
    <row r="35" spans="2:9" x14ac:dyDescent="0.25">
      <c r="B35" s="134" t="s">
        <v>309</v>
      </c>
      <c r="C35" s="135"/>
      <c r="D35" s="135"/>
      <c r="E35" s="135"/>
      <c r="F35" s="135"/>
      <c r="G35" s="135"/>
      <c r="H35" s="135"/>
      <c r="I35" s="136"/>
    </row>
    <row r="36" spans="2:9" ht="15.75" thickBot="1" x14ac:dyDescent="0.3">
      <c r="B36" s="137" t="s">
        <v>34</v>
      </c>
      <c r="C36" s="138"/>
      <c r="D36" s="138"/>
      <c r="E36" s="138"/>
      <c r="F36" s="138"/>
      <c r="G36" s="138"/>
      <c r="H36" s="138"/>
      <c r="I36" s="139"/>
    </row>
    <row r="37" spans="2:9" ht="26.25" thickBot="1" x14ac:dyDescent="0.3">
      <c r="B37" s="140" t="s">
        <v>15</v>
      </c>
      <c r="C37" s="141"/>
      <c r="D37" s="83" t="s">
        <v>16</v>
      </c>
      <c r="E37" s="140" t="s">
        <v>1</v>
      </c>
      <c r="F37" s="142"/>
      <c r="G37" s="142"/>
      <c r="H37" s="141"/>
      <c r="I37" s="57" t="s">
        <v>17</v>
      </c>
    </row>
    <row r="38" spans="2:9" x14ac:dyDescent="0.25">
      <c r="B38" s="143" t="s">
        <v>77</v>
      </c>
      <c r="C38" s="144"/>
      <c r="D38" s="104">
        <v>1130</v>
      </c>
      <c r="E38" s="149" t="s">
        <v>18</v>
      </c>
      <c r="F38" s="149"/>
      <c r="G38" s="149"/>
      <c r="H38" s="149"/>
      <c r="I38" s="32">
        <v>21814342</v>
      </c>
    </row>
    <row r="39" spans="2:9" x14ac:dyDescent="0.25">
      <c r="B39" s="145"/>
      <c r="C39" s="146"/>
      <c r="D39" s="104">
        <v>1210</v>
      </c>
      <c r="E39" s="130" t="s">
        <v>19</v>
      </c>
      <c r="F39" s="130"/>
      <c r="G39" s="130"/>
      <c r="H39" s="130"/>
      <c r="I39" s="32">
        <v>0</v>
      </c>
    </row>
    <row r="40" spans="2:9" x14ac:dyDescent="0.25">
      <c r="B40" s="145"/>
      <c r="C40" s="146"/>
      <c r="D40" s="104">
        <v>1220</v>
      </c>
      <c r="E40" s="130" t="s">
        <v>20</v>
      </c>
      <c r="F40" s="130"/>
      <c r="G40" s="130"/>
      <c r="H40" s="130"/>
      <c r="I40" s="32">
        <v>0</v>
      </c>
    </row>
    <row r="41" spans="2:9" x14ac:dyDescent="0.25">
      <c r="B41" s="145"/>
      <c r="C41" s="146"/>
      <c r="D41" s="104">
        <v>1230</v>
      </c>
      <c r="E41" s="130" t="s">
        <v>21</v>
      </c>
      <c r="F41" s="130"/>
      <c r="G41" s="130"/>
      <c r="H41" s="130"/>
      <c r="I41" s="32">
        <v>0</v>
      </c>
    </row>
    <row r="42" spans="2:9" x14ac:dyDescent="0.25">
      <c r="B42" s="145"/>
      <c r="C42" s="146"/>
      <c r="D42" s="104">
        <v>1310</v>
      </c>
      <c r="E42" s="130" t="s">
        <v>22</v>
      </c>
      <c r="F42" s="130"/>
      <c r="G42" s="130"/>
      <c r="H42" s="130"/>
      <c r="I42" s="32">
        <v>0</v>
      </c>
    </row>
    <row r="43" spans="2:9" x14ac:dyDescent="0.25">
      <c r="B43" s="145"/>
      <c r="C43" s="146"/>
      <c r="D43" s="104">
        <v>1320</v>
      </c>
      <c r="E43" s="130" t="s">
        <v>78</v>
      </c>
      <c r="F43" s="130"/>
      <c r="G43" s="130"/>
      <c r="H43" s="130"/>
      <c r="I43" s="32">
        <v>6957793</v>
      </c>
    </row>
    <row r="44" spans="2:9" x14ac:dyDescent="0.25">
      <c r="B44" s="145"/>
      <c r="C44" s="146"/>
      <c r="D44" s="104">
        <v>1340</v>
      </c>
      <c r="E44" s="130" t="s">
        <v>23</v>
      </c>
      <c r="F44" s="130"/>
      <c r="G44" s="130"/>
      <c r="H44" s="130"/>
      <c r="I44" s="32">
        <v>19606212</v>
      </c>
    </row>
    <row r="45" spans="2:9" x14ac:dyDescent="0.25">
      <c r="B45" s="145"/>
      <c r="C45" s="146"/>
      <c r="D45" s="104">
        <v>1540</v>
      </c>
      <c r="E45" s="130" t="s">
        <v>25</v>
      </c>
      <c r="F45" s="130"/>
      <c r="G45" s="130"/>
      <c r="H45" s="130"/>
      <c r="I45" s="32">
        <v>6853800</v>
      </c>
    </row>
    <row r="46" spans="2:9" ht="15.75" thickBot="1" x14ac:dyDescent="0.3">
      <c r="B46" s="147"/>
      <c r="C46" s="148"/>
      <c r="D46" s="104">
        <v>1590</v>
      </c>
      <c r="E46" s="130" t="s">
        <v>79</v>
      </c>
      <c r="F46" s="130"/>
      <c r="G46" s="130"/>
      <c r="H46" s="130"/>
      <c r="I46" s="32">
        <v>0</v>
      </c>
    </row>
    <row r="47" spans="2:9" x14ac:dyDescent="0.25">
      <c r="B47" s="124" t="s">
        <v>80</v>
      </c>
      <c r="C47" s="125"/>
      <c r="D47" s="102">
        <v>1310</v>
      </c>
      <c r="E47" s="130" t="s">
        <v>22</v>
      </c>
      <c r="F47" s="130"/>
      <c r="G47" s="130"/>
      <c r="H47" s="130"/>
      <c r="I47" s="32">
        <v>0</v>
      </c>
    </row>
    <row r="48" spans="2:9" x14ac:dyDescent="0.25">
      <c r="B48" s="126"/>
      <c r="C48" s="127"/>
      <c r="D48" s="102">
        <v>1540</v>
      </c>
      <c r="E48" s="130" t="s">
        <v>25</v>
      </c>
      <c r="F48" s="130"/>
      <c r="G48" s="130"/>
      <c r="H48" s="130"/>
      <c r="I48" s="32">
        <v>1118120</v>
      </c>
    </row>
    <row r="49" spans="2:9" x14ac:dyDescent="0.25">
      <c r="B49" s="126"/>
      <c r="C49" s="127"/>
      <c r="D49" s="102">
        <v>1550</v>
      </c>
      <c r="E49" s="130" t="s">
        <v>81</v>
      </c>
      <c r="F49" s="130"/>
      <c r="G49" s="130"/>
      <c r="H49" s="130"/>
      <c r="I49" s="32">
        <v>0</v>
      </c>
    </row>
    <row r="50" spans="2:9" x14ac:dyDescent="0.25">
      <c r="B50" s="126"/>
      <c r="C50" s="127"/>
      <c r="D50" s="102">
        <v>1590</v>
      </c>
      <c r="E50" s="130" t="s">
        <v>79</v>
      </c>
      <c r="F50" s="130"/>
      <c r="G50" s="130"/>
      <c r="H50" s="130"/>
      <c r="I50" s="32">
        <v>899556</v>
      </c>
    </row>
    <row r="51" spans="2:9" ht="15.75" thickBot="1" x14ac:dyDescent="0.3">
      <c r="B51" s="128"/>
      <c r="C51" s="129"/>
      <c r="D51" s="102">
        <v>1710</v>
      </c>
      <c r="E51" s="130" t="s">
        <v>26</v>
      </c>
      <c r="F51" s="130"/>
      <c r="G51" s="130"/>
      <c r="H51" s="130"/>
      <c r="I51" s="32">
        <v>3115681</v>
      </c>
    </row>
    <row r="52" spans="2:9" x14ac:dyDescent="0.25">
      <c r="B52" s="124" t="s">
        <v>82</v>
      </c>
      <c r="C52" s="125"/>
      <c r="D52" s="102">
        <v>1410</v>
      </c>
      <c r="E52" s="130" t="s">
        <v>27</v>
      </c>
      <c r="F52" s="130"/>
      <c r="G52" s="130"/>
      <c r="H52" s="130"/>
      <c r="I52" s="32">
        <v>2148588</v>
      </c>
    </row>
    <row r="53" spans="2:9" x14ac:dyDescent="0.25">
      <c r="B53" s="126"/>
      <c r="C53" s="127"/>
      <c r="D53" s="102">
        <v>1420</v>
      </c>
      <c r="E53" s="130" t="s">
        <v>28</v>
      </c>
      <c r="F53" s="130"/>
      <c r="G53" s="130"/>
      <c r="H53" s="130"/>
      <c r="I53" s="32">
        <v>1077540</v>
      </c>
    </row>
    <row r="54" spans="2:9" x14ac:dyDescent="0.25">
      <c r="B54" s="126"/>
      <c r="C54" s="127"/>
      <c r="D54" s="102">
        <v>1430</v>
      </c>
      <c r="E54" s="130" t="s">
        <v>29</v>
      </c>
      <c r="F54" s="130"/>
      <c r="G54" s="130"/>
      <c r="H54" s="130"/>
      <c r="I54" s="32">
        <v>2349300</v>
      </c>
    </row>
    <row r="55" spans="2:9" x14ac:dyDescent="0.25">
      <c r="B55" s="126"/>
      <c r="C55" s="127"/>
      <c r="D55" s="102">
        <v>1440</v>
      </c>
      <c r="E55" s="130" t="s">
        <v>30</v>
      </c>
      <c r="F55" s="130"/>
      <c r="G55" s="130"/>
      <c r="H55" s="130"/>
      <c r="I55" s="32">
        <v>396428</v>
      </c>
    </row>
    <row r="56" spans="2:9" ht="15.75" thickBot="1" x14ac:dyDescent="0.3">
      <c r="B56" s="128"/>
      <c r="C56" s="129"/>
      <c r="D56" s="102">
        <v>1510</v>
      </c>
      <c r="E56" s="130" t="s">
        <v>24</v>
      </c>
      <c r="F56" s="130"/>
      <c r="G56" s="130"/>
      <c r="H56" s="130"/>
      <c r="I56" s="32">
        <v>949283</v>
      </c>
    </row>
    <row r="57" spans="2:9" ht="15.75" thickBot="1" x14ac:dyDescent="0.3">
      <c r="B57" s="118" t="s">
        <v>83</v>
      </c>
      <c r="C57" s="119"/>
      <c r="D57" s="102">
        <v>1600</v>
      </c>
      <c r="E57" s="120" t="s">
        <v>31</v>
      </c>
      <c r="F57" s="120"/>
      <c r="G57" s="120"/>
      <c r="H57" s="120"/>
      <c r="I57" s="32">
        <v>981148</v>
      </c>
    </row>
    <row r="58" spans="2:9" ht="15.75" thickBot="1" x14ac:dyDescent="0.3">
      <c r="B58" s="121" t="s">
        <v>84</v>
      </c>
      <c r="C58" s="122"/>
      <c r="D58" s="122"/>
      <c r="E58" s="122"/>
      <c r="F58" s="122"/>
      <c r="G58" s="122"/>
      <c r="H58" s="123"/>
      <c r="I58" s="55">
        <f>SUM(I38:I57)</f>
        <v>68267791</v>
      </c>
    </row>
  </sheetData>
  <mergeCells count="61">
    <mergeCell ref="C16:E16"/>
    <mergeCell ref="B2:H2"/>
    <mergeCell ref="B3:H3"/>
    <mergeCell ref="B5:H5"/>
    <mergeCell ref="B6:H6"/>
    <mergeCell ref="B7:H7"/>
    <mergeCell ref="B8:B9"/>
    <mergeCell ref="C8:E9"/>
    <mergeCell ref="F8:F9"/>
    <mergeCell ref="B10:H10"/>
    <mergeCell ref="C11:E11"/>
    <mergeCell ref="C13:E13"/>
    <mergeCell ref="C14:E14"/>
    <mergeCell ref="C15:E15"/>
    <mergeCell ref="C29:E29"/>
    <mergeCell ref="C18:E18"/>
    <mergeCell ref="C19:E19"/>
    <mergeCell ref="C20:E20"/>
    <mergeCell ref="C21:E21"/>
    <mergeCell ref="C22:E22"/>
    <mergeCell ref="B23:E23"/>
    <mergeCell ref="B24:H24"/>
    <mergeCell ref="C25:E25"/>
    <mergeCell ref="C26:E26"/>
    <mergeCell ref="B27:E27"/>
    <mergeCell ref="B28:H28"/>
    <mergeCell ref="B30:E30"/>
    <mergeCell ref="B31:E31"/>
    <mergeCell ref="B32:H32"/>
    <mergeCell ref="B33:D33"/>
    <mergeCell ref="F33:H33"/>
    <mergeCell ref="B38:C46"/>
    <mergeCell ref="E38:H38"/>
    <mergeCell ref="E39:H39"/>
    <mergeCell ref="E40:H40"/>
    <mergeCell ref="E41:H41"/>
    <mergeCell ref="E42:H42"/>
    <mergeCell ref="E43:H43"/>
    <mergeCell ref="E44:H44"/>
    <mergeCell ref="E45:H45"/>
    <mergeCell ref="E46:H46"/>
    <mergeCell ref="B34:I34"/>
    <mergeCell ref="B35:I35"/>
    <mergeCell ref="B36:I36"/>
    <mergeCell ref="B37:C37"/>
    <mergeCell ref="E37:H37"/>
    <mergeCell ref="B57:C57"/>
    <mergeCell ref="E57:H57"/>
    <mergeCell ref="B58:H58"/>
    <mergeCell ref="E51:H51"/>
    <mergeCell ref="B52:C56"/>
    <mergeCell ref="E52:H52"/>
    <mergeCell ref="E53:H53"/>
    <mergeCell ref="E54:H54"/>
    <mergeCell ref="E55:H55"/>
    <mergeCell ref="E56:H56"/>
    <mergeCell ref="B47:C51"/>
    <mergeCell ref="E47:H47"/>
    <mergeCell ref="E48:H48"/>
    <mergeCell ref="E49:H49"/>
    <mergeCell ref="E50:H50"/>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E116C-986B-4AA6-91B9-449427207D49}">
  <sheetPr codeName="Hoja10">
    <tabColor rgb="FF00B050"/>
    <pageSetUpPr fitToPage="1"/>
  </sheetPr>
  <dimension ref="A1:I57"/>
  <sheetViews>
    <sheetView showGridLines="0" workbookViewId="0">
      <selection activeCell="I3" sqref="I3"/>
    </sheetView>
  </sheetViews>
  <sheetFormatPr baseColWidth="10" defaultColWidth="11.42578125" defaultRowHeight="15" x14ac:dyDescent="0.25"/>
  <cols>
    <col min="1" max="1" width="2.140625" style="35" customWidth="1"/>
    <col min="2" max="8" width="12.85546875" style="35" customWidth="1"/>
    <col min="9" max="9" width="15.7109375" style="30" customWidth="1"/>
    <col min="10" max="16384" width="11.42578125" style="35"/>
  </cols>
  <sheetData>
    <row r="1" spans="1:8" ht="11.25" customHeight="1" x14ac:dyDescent="0.25"/>
    <row r="2" spans="1:8" ht="33" customHeight="1" x14ac:dyDescent="0.25">
      <c r="B2" s="178" t="s">
        <v>291</v>
      </c>
      <c r="C2" s="178"/>
      <c r="D2" s="178"/>
      <c r="E2" s="178"/>
      <c r="F2" s="178"/>
      <c r="G2" s="178"/>
      <c r="H2" s="178"/>
    </row>
    <row r="3" spans="1:8" x14ac:dyDescent="0.25">
      <c r="B3" s="168" t="s">
        <v>257</v>
      </c>
      <c r="C3" s="168"/>
      <c r="D3" s="168"/>
      <c r="E3" s="168"/>
      <c r="F3" s="168"/>
      <c r="G3" s="168"/>
      <c r="H3" s="168"/>
    </row>
    <row r="4" spans="1:8" ht="15.75" thickBot="1" x14ac:dyDescent="0.3"/>
    <row r="5" spans="1:8" x14ac:dyDescent="0.25">
      <c r="B5" s="131" t="s">
        <v>0</v>
      </c>
      <c r="C5" s="132"/>
      <c r="D5" s="132"/>
      <c r="E5" s="132"/>
      <c r="F5" s="132"/>
      <c r="G5" s="132"/>
      <c r="H5" s="133"/>
    </row>
    <row r="6" spans="1:8" s="30" customFormat="1" x14ac:dyDescent="0.25">
      <c r="A6" s="35"/>
      <c r="B6" s="134" t="s">
        <v>33</v>
      </c>
      <c r="C6" s="135"/>
      <c r="D6" s="135"/>
      <c r="E6" s="135"/>
      <c r="F6" s="135"/>
      <c r="G6" s="135"/>
      <c r="H6" s="136"/>
    </row>
    <row r="7" spans="1:8" s="30" customFormat="1" ht="15.75" thickBot="1" x14ac:dyDescent="0.3">
      <c r="A7" s="35"/>
      <c r="B7" s="169" t="s">
        <v>34</v>
      </c>
      <c r="C7" s="170"/>
      <c r="D7" s="170"/>
      <c r="E7" s="170"/>
      <c r="F7" s="170"/>
      <c r="G7" s="170"/>
      <c r="H7" s="171"/>
    </row>
    <row r="8" spans="1:8" s="30" customFormat="1" x14ac:dyDescent="0.25">
      <c r="A8" s="35"/>
      <c r="B8" s="162" t="s">
        <v>35</v>
      </c>
      <c r="C8" s="162" t="s">
        <v>36</v>
      </c>
      <c r="D8" s="164"/>
      <c r="E8" s="165"/>
      <c r="F8" s="175" t="s">
        <v>37</v>
      </c>
      <c r="G8" s="82" t="s">
        <v>85</v>
      </c>
      <c r="H8" s="82" t="s">
        <v>87</v>
      </c>
    </row>
    <row r="9" spans="1:8" s="30" customFormat="1" ht="26.25" thickBot="1" x14ac:dyDescent="0.3">
      <c r="A9" s="35"/>
      <c r="B9" s="163"/>
      <c r="C9" s="163"/>
      <c r="D9" s="166"/>
      <c r="E9" s="167"/>
      <c r="F9" s="176"/>
      <c r="G9" s="86" t="s">
        <v>86</v>
      </c>
      <c r="H9" s="86" t="s">
        <v>88</v>
      </c>
    </row>
    <row r="10" spans="1:8" s="30" customFormat="1" x14ac:dyDescent="0.25">
      <c r="A10" s="35"/>
      <c r="B10" s="158" t="s">
        <v>2</v>
      </c>
      <c r="C10" s="159"/>
      <c r="D10" s="159"/>
      <c r="E10" s="159"/>
      <c r="F10" s="159"/>
      <c r="G10" s="159"/>
      <c r="H10" s="160"/>
    </row>
    <row r="11" spans="1:8" s="30" customFormat="1" ht="20.25" customHeight="1" x14ac:dyDescent="0.25">
      <c r="A11" s="35"/>
      <c r="B11" s="79">
        <v>20</v>
      </c>
      <c r="C11" s="174" t="s">
        <v>199</v>
      </c>
      <c r="D11" s="174"/>
      <c r="E11" s="174"/>
      <c r="F11" s="84">
        <v>1</v>
      </c>
      <c r="G11" s="5">
        <v>81476</v>
      </c>
      <c r="H11" s="6">
        <v>81476</v>
      </c>
    </row>
    <row r="12" spans="1:8" s="30" customFormat="1" ht="27" customHeight="1" x14ac:dyDescent="0.25">
      <c r="A12" s="35"/>
      <c r="B12" s="79">
        <v>300</v>
      </c>
      <c r="C12" s="130" t="s">
        <v>224</v>
      </c>
      <c r="D12" s="130"/>
      <c r="E12" s="130"/>
      <c r="F12" s="84">
        <v>7</v>
      </c>
      <c r="G12" s="5">
        <v>35445</v>
      </c>
      <c r="H12" s="6">
        <v>37088</v>
      </c>
    </row>
    <row r="13" spans="1:8" s="30" customFormat="1" ht="26.25" customHeight="1" x14ac:dyDescent="0.25">
      <c r="A13" s="35"/>
      <c r="B13" s="79">
        <v>300</v>
      </c>
      <c r="C13" s="76" t="s">
        <v>290</v>
      </c>
      <c r="D13" s="76"/>
      <c r="E13" s="76"/>
      <c r="F13" s="84">
        <v>2</v>
      </c>
      <c r="G13" s="5">
        <v>27618</v>
      </c>
      <c r="H13" s="6">
        <v>35445</v>
      </c>
    </row>
    <row r="14" spans="1:8" s="30" customFormat="1" ht="24" customHeight="1" x14ac:dyDescent="0.25">
      <c r="A14" s="35"/>
      <c r="B14" s="79">
        <v>500</v>
      </c>
      <c r="C14" s="130" t="s">
        <v>289</v>
      </c>
      <c r="D14" s="130"/>
      <c r="E14" s="130"/>
      <c r="F14" s="84">
        <v>1</v>
      </c>
      <c r="G14" s="5">
        <v>18721</v>
      </c>
      <c r="H14" s="6">
        <v>18721</v>
      </c>
    </row>
    <row r="15" spans="1:8" s="30" customFormat="1" ht="24" customHeight="1" x14ac:dyDescent="0.25">
      <c r="A15" s="35"/>
      <c r="B15" s="79">
        <v>600</v>
      </c>
      <c r="C15" s="130" t="s">
        <v>203</v>
      </c>
      <c r="D15" s="130"/>
      <c r="E15" s="130"/>
      <c r="F15" s="84">
        <v>0</v>
      </c>
      <c r="G15" s="5">
        <v>0</v>
      </c>
      <c r="H15" s="6">
        <v>0</v>
      </c>
    </row>
    <row r="16" spans="1:8" ht="24" customHeight="1" x14ac:dyDescent="0.25">
      <c r="B16" s="79">
        <v>700</v>
      </c>
      <c r="C16" s="174" t="s">
        <v>6</v>
      </c>
      <c r="D16" s="174"/>
      <c r="E16" s="174"/>
      <c r="F16" s="84">
        <v>0</v>
      </c>
      <c r="G16" s="5">
        <v>0</v>
      </c>
      <c r="H16" s="6">
        <v>0</v>
      </c>
    </row>
    <row r="17" spans="1:9" ht="24" customHeight="1" x14ac:dyDescent="0.25">
      <c r="B17" s="79">
        <v>900</v>
      </c>
      <c r="C17" s="174" t="s">
        <v>195</v>
      </c>
      <c r="D17" s="174"/>
      <c r="E17" s="174"/>
      <c r="F17" s="84">
        <v>0</v>
      </c>
      <c r="G17" s="5">
        <v>0</v>
      </c>
      <c r="H17" s="6">
        <v>0</v>
      </c>
    </row>
    <row r="18" spans="1:9" ht="24" customHeight="1" x14ac:dyDescent="0.25">
      <c r="B18" s="79">
        <v>1000</v>
      </c>
      <c r="C18" s="174" t="s">
        <v>182</v>
      </c>
      <c r="D18" s="174"/>
      <c r="E18" s="174"/>
      <c r="F18" s="84">
        <v>1</v>
      </c>
      <c r="G18" s="5">
        <v>7782</v>
      </c>
      <c r="H18" s="6">
        <v>10682</v>
      </c>
    </row>
    <row r="19" spans="1:9" ht="24" customHeight="1" x14ac:dyDescent="0.25">
      <c r="A19" s="11"/>
      <c r="B19" s="79">
        <v>1100</v>
      </c>
      <c r="C19" s="174" t="s">
        <v>205</v>
      </c>
      <c r="D19" s="174"/>
      <c r="E19" s="174"/>
      <c r="F19" s="84">
        <v>1</v>
      </c>
      <c r="G19" s="5">
        <v>7782</v>
      </c>
      <c r="H19" s="6">
        <v>10682</v>
      </c>
      <c r="I19" s="36"/>
    </row>
    <row r="20" spans="1:9" ht="24" customHeight="1" x14ac:dyDescent="0.25">
      <c r="B20" s="79">
        <v>1200</v>
      </c>
      <c r="C20" s="174" t="s">
        <v>206</v>
      </c>
      <c r="D20" s="174"/>
      <c r="E20" s="174"/>
      <c r="F20" s="84">
        <v>0</v>
      </c>
      <c r="G20" s="5">
        <v>0</v>
      </c>
      <c r="H20" s="6">
        <v>0</v>
      </c>
    </row>
    <row r="21" spans="1:9" ht="33.6" customHeight="1" x14ac:dyDescent="0.25">
      <c r="B21" s="79">
        <v>1300</v>
      </c>
      <c r="C21" s="130" t="s">
        <v>207</v>
      </c>
      <c r="D21" s="130"/>
      <c r="E21" s="130"/>
      <c r="F21" s="84">
        <v>0</v>
      </c>
      <c r="G21" s="5">
        <v>0</v>
      </c>
      <c r="H21" s="6">
        <v>0</v>
      </c>
    </row>
    <row r="22" spans="1:9" x14ac:dyDescent="0.25">
      <c r="B22" s="153" t="s">
        <v>51</v>
      </c>
      <c r="C22" s="154"/>
      <c r="D22" s="154"/>
      <c r="E22" s="154"/>
      <c r="F22" s="85">
        <f>SUM(F11:F21)</f>
        <v>13</v>
      </c>
      <c r="G22" s="53"/>
      <c r="H22" s="54"/>
    </row>
    <row r="23" spans="1:9" x14ac:dyDescent="0.25">
      <c r="B23" s="155" t="s">
        <v>9</v>
      </c>
      <c r="C23" s="156"/>
      <c r="D23" s="156"/>
      <c r="E23" s="156"/>
      <c r="F23" s="156"/>
      <c r="G23" s="156"/>
      <c r="H23" s="157"/>
    </row>
    <row r="24" spans="1:9" x14ac:dyDescent="0.25">
      <c r="B24" s="79">
        <v>5010</v>
      </c>
      <c r="C24" s="173" t="s">
        <v>180</v>
      </c>
      <c r="D24" s="173"/>
      <c r="E24" s="173"/>
      <c r="F24" s="84">
        <v>0</v>
      </c>
      <c r="G24" s="5">
        <v>0</v>
      </c>
      <c r="H24" s="6">
        <v>0</v>
      </c>
    </row>
    <row r="25" spans="1:9" x14ac:dyDescent="0.25">
      <c r="B25" s="79">
        <v>5030</v>
      </c>
      <c r="C25" s="173" t="s">
        <v>208</v>
      </c>
      <c r="D25" s="173"/>
      <c r="E25" s="173"/>
      <c r="F25" s="84">
        <v>0</v>
      </c>
      <c r="G25" s="5">
        <v>0</v>
      </c>
      <c r="H25" s="6">
        <v>0</v>
      </c>
    </row>
    <row r="26" spans="1:9" x14ac:dyDescent="0.25">
      <c r="B26" s="153" t="s">
        <v>73</v>
      </c>
      <c r="C26" s="154"/>
      <c r="D26" s="154"/>
      <c r="E26" s="154"/>
      <c r="F26" s="85">
        <f>SUM(F24:F25)</f>
        <v>0</v>
      </c>
      <c r="G26" s="53"/>
      <c r="H26" s="54"/>
    </row>
    <row r="27" spans="1:9" x14ac:dyDescent="0.25">
      <c r="B27" s="155" t="s">
        <v>12</v>
      </c>
      <c r="C27" s="156"/>
      <c r="D27" s="156"/>
      <c r="E27" s="156"/>
      <c r="F27" s="156"/>
      <c r="G27" s="156"/>
      <c r="H27" s="157"/>
    </row>
    <row r="28" spans="1:9" ht="50.25" customHeight="1" x14ac:dyDescent="0.25">
      <c r="B28" s="79">
        <v>99999</v>
      </c>
      <c r="C28" s="173" t="s">
        <v>209</v>
      </c>
      <c r="D28" s="173"/>
      <c r="E28" s="173"/>
      <c r="F28" s="80">
        <v>2</v>
      </c>
      <c r="G28" s="5">
        <v>15368</v>
      </c>
      <c r="H28" s="6">
        <v>22650</v>
      </c>
    </row>
    <row r="29" spans="1:9" ht="15.75" thickBot="1" x14ac:dyDescent="0.3">
      <c r="B29" s="153" t="s">
        <v>124</v>
      </c>
      <c r="C29" s="154"/>
      <c r="D29" s="154"/>
      <c r="E29" s="154"/>
      <c r="F29" s="85">
        <f>SUM(F28)</f>
        <v>2</v>
      </c>
      <c r="G29" s="53"/>
      <c r="H29" s="54"/>
    </row>
    <row r="30" spans="1:9" ht="15.75" thickBot="1" x14ac:dyDescent="0.3">
      <c r="B30" s="150" t="s">
        <v>76</v>
      </c>
      <c r="C30" s="151"/>
      <c r="D30" s="151"/>
      <c r="E30" s="151"/>
      <c r="F30" s="75">
        <v>15</v>
      </c>
      <c r="G30" s="15"/>
      <c r="H30" s="16"/>
    </row>
    <row r="32" spans="1:9" ht="15.75" thickBot="1" x14ac:dyDescent="0.3"/>
    <row r="33" spans="2:9" x14ac:dyDescent="0.25">
      <c r="B33" s="131" t="s">
        <v>0</v>
      </c>
      <c r="C33" s="132"/>
      <c r="D33" s="132"/>
      <c r="E33" s="132"/>
      <c r="F33" s="132"/>
      <c r="G33" s="132"/>
      <c r="H33" s="132"/>
      <c r="I33" s="133"/>
    </row>
    <row r="34" spans="2:9" x14ac:dyDescent="0.25">
      <c r="B34" s="134" t="s">
        <v>218</v>
      </c>
      <c r="C34" s="135"/>
      <c r="D34" s="135"/>
      <c r="E34" s="135"/>
      <c r="F34" s="135"/>
      <c r="G34" s="135"/>
      <c r="H34" s="135"/>
      <c r="I34" s="136"/>
    </row>
    <row r="35" spans="2:9" ht="15.75" thickBot="1" x14ac:dyDescent="0.3">
      <c r="B35" s="137" t="s">
        <v>34</v>
      </c>
      <c r="C35" s="138"/>
      <c r="D35" s="138"/>
      <c r="E35" s="138"/>
      <c r="F35" s="138"/>
      <c r="G35" s="138"/>
      <c r="H35" s="138"/>
      <c r="I35" s="139"/>
    </row>
    <row r="36" spans="2:9" ht="26.25" thickBot="1" x14ac:dyDescent="0.3">
      <c r="B36" s="140" t="s">
        <v>15</v>
      </c>
      <c r="C36" s="141"/>
      <c r="D36" s="83" t="s">
        <v>16</v>
      </c>
      <c r="E36" s="140" t="s">
        <v>1</v>
      </c>
      <c r="F36" s="142"/>
      <c r="G36" s="142"/>
      <c r="H36" s="141"/>
      <c r="I36" s="57" t="s">
        <v>17</v>
      </c>
    </row>
    <row r="37" spans="2:9" x14ac:dyDescent="0.25">
      <c r="B37" s="143" t="s">
        <v>77</v>
      </c>
      <c r="C37" s="144"/>
      <c r="D37" s="78">
        <v>1130</v>
      </c>
      <c r="E37" s="149" t="s">
        <v>18</v>
      </c>
      <c r="F37" s="149"/>
      <c r="G37" s="149"/>
      <c r="H37" s="149"/>
      <c r="I37" s="34">
        <v>1362586</v>
      </c>
    </row>
    <row r="38" spans="2:9" x14ac:dyDescent="0.25">
      <c r="B38" s="145"/>
      <c r="C38" s="181"/>
      <c r="D38" s="87">
        <v>1210</v>
      </c>
      <c r="E38" s="198" t="s">
        <v>19</v>
      </c>
      <c r="F38" s="198"/>
      <c r="G38" s="198"/>
      <c r="H38" s="198"/>
      <c r="I38" s="28">
        <v>494234</v>
      </c>
    </row>
    <row r="39" spans="2:9" x14ac:dyDescent="0.25">
      <c r="B39" s="145"/>
      <c r="C39" s="181"/>
      <c r="D39" s="87">
        <v>1220</v>
      </c>
      <c r="E39" s="198" t="s">
        <v>20</v>
      </c>
      <c r="F39" s="198"/>
      <c r="G39" s="198"/>
      <c r="H39" s="198"/>
      <c r="I39" s="28">
        <v>0</v>
      </c>
    </row>
    <row r="40" spans="2:9" x14ac:dyDescent="0.25">
      <c r="B40" s="145"/>
      <c r="C40" s="181"/>
      <c r="D40" s="87">
        <v>1230</v>
      </c>
      <c r="E40" s="198" t="s">
        <v>21</v>
      </c>
      <c r="F40" s="198"/>
      <c r="G40" s="198"/>
      <c r="H40" s="198"/>
      <c r="I40" s="28">
        <v>0</v>
      </c>
    </row>
    <row r="41" spans="2:9" x14ac:dyDescent="0.25">
      <c r="B41" s="145"/>
      <c r="C41" s="181"/>
      <c r="D41" s="87">
        <v>1310</v>
      </c>
      <c r="E41" s="198" t="s">
        <v>22</v>
      </c>
      <c r="F41" s="198"/>
      <c r="G41" s="198"/>
      <c r="H41" s="198"/>
      <c r="I41" s="28">
        <v>15840</v>
      </c>
    </row>
    <row r="42" spans="2:9" x14ac:dyDescent="0.25">
      <c r="B42" s="145"/>
      <c r="C42" s="181"/>
      <c r="D42" s="87">
        <v>1320</v>
      </c>
      <c r="E42" s="198" t="s">
        <v>78</v>
      </c>
      <c r="F42" s="198"/>
      <c r="G42" s="198"/>
      <c r="H42" s="198"/>
      <c r="I42" s="28">
        <v>487935</v>
      </c>
    </row>
    <row r="43" spans="2:9" x14ac:dyDescent="0.25">
      <c r="B43" s="145"/>
      <c r="C43" s="181"/>
      <c r="D43" s="87">
        <v>1340</v>
      </c>
      <c r="E43" s="198" t="s">
        <v>23</v>
      </c>
      <c r="F43" s="198"/>
      <c r="G43" s="198"/>
      <c r="H43" s="198"/>
      <c r="I43" s="28">
        <v>3648404</v>
      </c>
    </row>
    <row r="44" spans="2:9" x14ac:dyDescent="0.25">
      <c r="B44" s="145"/>
      <c r="C44" s="181"/>
      <c r="D44" s="87">
        <v>1540</v>
      </c>
      <c r="E44" s="198" t="s">
        <v>25</v>
      </c>
      <c r="F44" s="198"/>
      <c r="G44" s="198"/>
      <c r="H44" s="198"/>
      <c r="I44" s="28">
        <v>776341</v>
      </c>
    </row>
    <row r="45" spans="2:9" ht="15.75" thickBot="1" x14ac:dyDescent="0.3">
      <c r="B45" s="147"/>
      <c r="C45" s="148"/>
      <c r="D45" s="87">
        <v>1590</v>
      </c>
      <c r="E45" s="198" t="s">
        <v>79</v>
      </c>
      <c r="F45" s="198"/>
      <c r="G45" s="198"/>
      <c r="H45" s="198"/>
      <c r="I45" s="28">
        <v>111614</v>
      </c>
    </row>
    <row r="46" spans="2:9" x14ac:dyDescent="0.25">
      <c r="B46" s="124" t="s">
        <v>80</v>
      </c>
      <c r="C46" s="125"/>
      <c r="D46" s="88">
        <v>1310</v>
      </c>
      <c r="E46" s="198" t="s">
        <v>22</v>
      </c>
      <c r="F46" s="198"/>
      <c r="G46" s="198"/>
      <c r="H46" s="198"/>
      <c r="I46" s="28">
        <v>0</v>
      </c>
    </row>
    <row r="47" spans="2:9" x14ac:dyDescent="0.25">
      <c r="B47" s="126"/>
      <c r="C47" s="179"/>
      <c r="D47" s="88">
        <v>1540</v>
      </c>
      <c r="E47" s="198" t="s">
        <v>25</v>
      </c>
      <c r="F47" s="198"/>
      <c r="G47" s="198"/>
      <c r="H47" s="198"/>
      <c r="I47" s="28">
        <v>0</v>
      </c>
    </row>
    <row r="48" spans="2:9" x14ac:dyDescent="0.25">
      <c r="B48" s="126"/>
      <c r="C48" s="179"/>
      <c r="D48" s="88">
        <v>1550</v>
      </c>
      <c r="E48" s="198" t="s">
        <v>81</v>
      </c>
      <c r="F48" s="198"/>
      <c r="G48" s="198"/>
      <c r="H48" s="198"/>
      <c r="I48" s="28">
        <v>0</v>
      </c>
    </row>
    <row r="49" spans="2:9" x14ac:dyDescent="0.25">
      <c r="B49" s="126"/>
      <c r="C49" s="179"/>
      <c r="D49" s="88">
        <v>1590</v>
      </c>
      <c r="E49" s="198" t="s">
        <v>79</v>
      </c>
      <c r="F49" s="198"/>
      <c r="G49" s="198"/>
      <c r="H49" s="198"/>
      <c r="I49" s="28">
        <v>0</v>
      </c>
    </row>
    <row r="50" spans="2:9" ht="15.75" thickBot="1" x14ac:dyDescent="0.3">
      <c r="B50" s="128"/>
      <c r="C50" s="129"/>
      <c r="D50" s="88">
        <v>1710</v>
      </c>
      <c r="E50" s="198" t="s">
        <v>26</v>
      </c>
      <c r="F50" s="198"/>
      <c r="G50" s="198"/>
      <c r="H50" s="198"/>
      <c r="I50" s="6">
        <v>20074</v>
      </c>
    </row>
    <row r="51" spans="2:9" x14ac:dyDescent="0.25">
      <c r="B51" s="124" t="s">
        <v>82</v>
      </c>
      <c r="C51" s="125"/>
      <c r="D51" s="88">
        <v>1410</v>
      </c>
      <c r="E51" s="198" t="s">
        <v>27</v>
      </c>
      <c r="F51" s="198"/>
      <c r="G51" s="198"/>
      <c r="H51" s="198"/>
      <c r="I51" s="28">
        <v>135709</v>
      </c>
    </row>
    <row r="52" spans="2:9" x14ac:dyDescent="0.25">
      <c r="B52" s="126"/>
      <c r="C52" s="179"/>
      <c r="D52" s="88">
        <v>1420</v>
      </c>
      <c r="E52" s="198" t="s">
        <v>28</v>
      </c>
      <c r="F52" s="198"/>
      <c r="G52" s="198"/>
      <c r="H52" s="198"/>
      <c r="I52" s="28">
        <v>68058</v>
      </c>
    </row>
    <row r="53" spans="2:9" x14ac:dyDescent="0.25">
      <c r="B53" s="126"/>
      <c r="C53" s="179"/>
      <c r="D53" s="88">
        <v>1430</v>
      </c>
      <c r="E53" s="198" t="s">
        <v>29</v>
      </c>
      <c r="F53" s="198"/>
      <c r="G53" s="198"/>
      <c r="H53" s="198"/>
      <c r="I53" s="28">
        <v>151521</v>
      </c>
    </row>
    <row r="54" spans="2:9" x14ac:dyDescent="0.25">
      <c r="B54" s="126"/>
      <c r="C54" s="179"/>
      <c r="D54" s="88">
        <v>1440</v>
      </c>
      <c r="E54" s="198" t="s">
        <v>30</v>
      </c>
      <c r="F54" s="198"/>
      <c r="G54" s="198"/>
      <c r="H54" s="198"/>
      <c r="I54" s="28">
        <v>14209</v>
      </c>
    </row>
    <row r="55" spans="2:9" ht="15.75" thickBot="1" x14ac:dyDescent="0.3">
      <c r="B55" s="128"/>
      <c r="C55" s="129"/>
      <c r="D55" s="88">
        <v>1510</v>
      </c>
      <c r="E55" s="198" t="s">
        <v>24</v>
      </c>
      <c r="F55" s="198"/>
      <c r="G55" s="198"/>
      <c r="H55" s="198"/>
      <c r="I55" s="17">
        <v>62366</v>
      </c>
    </row>
    <row r="56" spans="2:9" ht="15.75" thickBot="1" x14ac:dyDescent="0.3">
      <c r="B56" s="124" t="s">
        <v>83</v>
      </c>
      <c r="C56" s="125"/>
      <c r="D56" s="88">
        <v>1600</v>
      </c>
      <c r="E56" s="198" t="s">
        <v>31</v>
      </c>
      <c r="F56" s="198"/>
      <c r="G56" s="198"/>
      <c r="H56" s="198"/>
      <c r="I56" s="28">
        <v>58806</v>
      </c>
    </row>
    <row r="57" spans="2:9" ht="15.75" thickBot="1" x14ac:dyDescent="0.3">
      <c r="B57" s="121" t="s">
        <v>84</v>
      </c>
      <c r="C57" s="122"/>
      <c r="D57" s="122"/>
      <c r="E57" s="122"/>
      <c r="F57" s="122"/>
      <c r="G57" s="122"/>
      <c r="H57" s="123"/>
      <c r="I57" s="55">
        <f>SUM(I37:I56)</f>
        <v>7407697</v>
      </c>
    </row>
  </sheetData>
  <mergeCells count="58">
    <mergeCell ref="B56:C56"/>
    <mergeCell ref="E56:H56"/>
    <mergeCell ref="B57:H57"/>
    <mergeCell ref="B3:H3"/>
    <mergeCell ref="B51:C55"/>
    <mergeCell ref="E51:H51"/>
    <mergeCell ref="E52:H52"/>
    <mergeCell ref="E53:H53"/>
    <mergeCell ref="E54:H54"/>
    <mergeCell ref="E55:H55"/>
    <mergeCell ref="E44:H44"/>
    <mergeCell ref="E45:H45"/>
    <mergeCell ref="B46:C50"/>
    <mergeCell ref="E46:H46"/>
    <mergeCell ref="E47:H47"/>
    <mergeCell ref="E48:H48"/>
    <mergeCell ref="E49:H49"/>
    <mergeCell ref="E50:H50"/>
    <mergeCell ref="B36:C36"/>
    <mergeCell ref="E36:H36"/>
    <mergeCell ref="B37:C45"/>
    <mergeCell ref="E37:H37"/>
    <mergeCell ref="E38:H38"/>
    <mergeCell ref="E39:H39"/>
    <mergeCell ref="E40:H40"/>
    <mergeCell ref="E41:H41"/>
    <mergeCell ref="E42:H42"/>
    <mergeCell ref="E43:H43"/>
    <mergeCell ref="B2:H2"/>
    <mergeCell ref="B33:I33"/>
    <mergeCell ref="B34:I34"/>
    <mergeCell ref="B35:I35"/>
    <mergeCell ref="B26:E26"/>
    <mergeCell ref="B27:H27"/>
    <mergeCell ref="B29:E29"/>
    <mergeCell ref="B30:E30"/>
    <mergeCell ref="C28:E28"/>
    <mergeCell ref="C21:E21"/>
    <mergeCell ref="C25:E25"/>
    <mergeCell ref="C24:E24"/>
    <mergeCell ref="B22:E22"/>
    <mergeCell ref="C19:E19"/>
    <mergeCell ref="C20:E20"/>
    <mergeCell ref="B23:H23"/>
    <mergeCell ref="C17:E17"/>
    <mergeCell ref="C18:E18"/>
    <mergeCell ref="B10:H10"/>
    <mergeCell ref="C11:E11"/>
    <mergeCell ref="C12:E12"/>
    <mergeCell ref="C14:E14"/>
    <mergeCell ref="C15:E15"/>
    <mergeCell ref="C16:E16"/>
    <mergeCell ref="B8:B9"/>
    <mergeCell ref="C8:E9"/>
    <mergeCell ref="F8:F9"/>
    <mergeCell ref="B5:H5"/>
    <mergeCell ref="B6:H6"/>
    <mergeCell ref="B7:H7"/>
  </mergeCells>
  <printOptions horizontalCentered="1"/>
  <pageMargins left="0.70866141732283472" right="0.70866141732283472" top="0.74803149606299213" bottom="0.74803149606299213" header="0.31496062992125984" footer="0.31496062992125984"/>
  <pageSetup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1">
    <tabColor rgb="FF00B050"/>
  </sheetPr>
  <dimension ref="A1:I68"/>
  <sheetViews>
    <sheetView showGridLines="0" workbookViewId="0">
      <selection activeCell="I4" sqref="I4"/>
    </sheetView>
  </sheetViews>
  <sheetFormatPr baseColWidth="10" defaultRowHeight="15" x14ac:dyDescent="0.25"/>
  <cols>
    <col min="1" max="1" width="2.140625" customWidth="1"/>
    <col min="2" max="8" width="12.85546875" customWidth="1"/>
    <col min="9" max="9" width="15.7109375" style="30" customWidth="1"/>
  </cols>
  <sheetData>
    <row r="1" spans="1:9" ht="11.25" customHeight="1" x14ac:dyDescent="0.25"/>
    <row r="2" spans="1:9" ht="30" customHeight="1" x14ac:dyDescent="0.25">
      <c r="B2" s="178" t="s">
        <v>143</v>
      </c>
      <c r="C2" s="168"/>
      <c r="D2" s="168"/>
      <c r="E2" s="168"/>
      <c r="F2" s="168"/>
      <c r="G2" s="168"/>
      <c r="H2" s="168"/>
    </row>
    <row r="3" spans="1:9" x14ac:dyDescent="0.25">
      <c r="B3" s="168" t="s">
        <v>257</v>
      </c>
      <c r="C3" s="168"/>
      <c r="D3" s="168"/>
      <c r="E3" s="168"/>
      <c r="F3" s="168"/>
      <c r="G3" s="168"/>
      <c r="H3" s="168"/>
    </row>
    <row r="4" spans="1:9" ht="15.75" thickBot="1" x14ac:dyDescent="0.3"/>
    <row r="5" spans="1:9" x14ac:dyDescent="0.25">
      <c r="B5" s="131" t="s">
        <v>0</v>
      </c>
      <c r="C5" s="132"/>
      <c r="D5" s="132"/>
      <c r="E5" s="132"/>
      <c r="F5" s="132"/>
      <c r="G5" s="132"/>
      <c r="H5" s="133"/>
    </row>
    <row r="6" spans="1:9" ht="15" customHeight="1" x14ac:dyDescent="0.25">
      <c r="B6" s="134" t="s">
        <v>33</v>
      </c>
      <c r="C6" s="135"/>
      <c r="D6" s="135"/>
      <c r="E6" s="135"/>
      <c r="F6" s="135"/>
      <c r="G6" s="135"/>
      <c r="H6" s="136"/>
    </row>
    <row r="7" spans="1:9" ht="15.75" customHeight="1" thickBot="1" x14ac:dyDescent="0.3">
      <c r="B7" s="169" t="s">
        <v>34</v>
      </c>
      <c r="C7" s="170"/>
      <c r="D7" s="170"/>
      <c r="E7" s="170"/>
      <c r="F7" s="170"/>
      <c r="G7" s="170"/>
      <c r="H7" s="171"/>
    </row>
    <row r="8" spans="1:9" x14ac:dyDescent="0.25">
      <c r="B8" s="162" t="s">
        <v>35</v>
      </c>
      <c r="C8" s="162" t="s">
        <v>36</v>
      </c>
      <c r="D8" s="164"/>
      <c r="E8" s="165"/>
      <c r="F8" s="175" t="s">
        <v>37</v>
      </c>
      <c r="G8" s="70" t="s">
        <v>85</v>
      </c>
      <c r="H8" s="70" t="s">
        <v>87</v>
      </c>
    </row>
    <row r="9" spans="1:9" ht="26.25" thickBot="1" x14ac:dyDescent="0.3">
      <c r="B9" s="163"/>
      <c r="C9" s="163"/>
      <c r="D9" s="166"/>
      <c r="E9" s="167"/>
      <c r="F9" s="176"/>
      <c r="G9" s="71" t="s">
        <v>86</v>
      </c>
      <c r="H9" s="71" t="s">
        <v>88</v>
      </c>
    </row>
    <row r="10" spans="1:9" x14ac:dyDescent="0.25">
      <c r="B10" s="158" t="s">
        <v>2</v>
      </c>
      <c r="C10" s="159"/>
      <c r="D10" s="159"/>
      <c r="E10" s="159"/>
      <c r="F10" s="159"/>
      <c r="G10" s="159"/>
      <c r="H10" s="160"/>
    </row>
    <row r="11" spans="1:9" x14ac:dyDescent="0.25">
      <c r="A11" s="11"/>
      <c r="B11" s="7">
        <v>15</v>
      </c>
      <c r="C11" s="174" t="s">
        <v>292</v>
      </c>
      <c r="D11" s="174"/>
      <c r="E11" s="174"/>
      <c r="F11" s="8">
        <v>1</v>
      </c>
      <c r="G11" s="5">
        <v>81884.33</v>
      </c>
      <c r="H11" s="6">
        <v>81884.33</v>
      </c>
      <c r="I11" s="36"/>
    </row>
    <row r="12" spans="1:9" ht="39.75" customHeight="1" x14ac:dyDescent="0.25">
      <c r="A12" s="11"/>
      <c r="B12" s="7">
        <v>300</v>
      </c>
      <c r="C12" s="130" t="s">
        <v>201</v>
      </c>
      <c r="D12" s="130"/>
      <c r="E12" s="130"/>
      <c r="F12" s="8">
        <v>9</v>
      </c>
      <c r="G12" s="5">
        <v>24456.18</v>
      </c>
      <c r="H12" s="6">
        <v>45535.01</v>
      </c>
      <c r="I12" s="36"/>
    </row>
    <row r="13" spans="1:9" ht="24" customHeight="1" x14ac:dyDescent="0.25">
      <c r="A13" s="11"/>
      <c r="B13" s="7">
        <v>500</v>
      </c>
      <c r="C13" s="130" t="s">
        <v>255</v>
      </c>
      <c r="D13" s="130"/>
      <c r="E13" s="130"/>
      <c r="F13" s="8">
        <v>26</v>
      </c>
      <c r="G13" s="5">
        <v>14555.95</v>
      </c>
      <c r="H13" s="6">
        <v>25723.99</v>
      </c>
      <c r="I13" s="36"/>
    </row>
    <row r="14" spans="1:9" ht="25.5" customHeight="1" x14ac:dyDescent="0.25">
      <c r="A14" s="11"/>
      <c r="B14" s="7">
        <v>600</v>
      </c>
      <c r="C14" s="130" t="s">
        <v>256</v>
      </c>
      <c r="D14" s="130"/>
      <c r="E14" s="130"/>
      <c r="F14" s="8">
        <v>3</v>
      </c>
      <c r="G14" s="5">
        <v>10777</v>
      </c>
      <c r="H14" s="6">
        <v>16173</v>
      </c>
      <c r="I14" s="36"/>
    </row>
    <row r="15" spans="1:9" x14ac:dyDescent="0.25">
      <c r="A15" s="11"/>
      <c r="B15" s="7">
        <v>700</v>
      </c>
      <c r="C15" s="174" t="s">
        <v>126</v>
      </c>
      <c r="D15" s="174"/>
      <c r="E15" s="174"/>
      <c r="F15" s="8">
        <v>8</v>
      </c>
      <c r="G15" s="5">
        <v>10077</v>
      </c>
      <c r="H15" s="6">
        <v>11577</v>
      </c>
      <c r="I15" s="36"/>
    </row>
    <row r="16" spans="1:9" x14ac:dyDescent="0.25">
      <c r="A16" s="11"/>
      <c r="B16" s="7">
        <v>900</v>
      </c>
      <c r="C16" s="174" t="s">
        <v>195</v>
      </c>
      <c r="D16" s="174"/>
      <c r="E16" s="174"/>
      <c r="F16" s="8">
        <v>2</v>
      </c>
      <c r="G16" s="5">
        <v>11031.1</v>
      </c>
      <c r="H16" s="6">
        <v>11031.1</v>
      </c>
      <c r="I16" s="36"/>
    </row>
    <row r="17" spans="1:9" x14ac:dyDescent="0.25">
      <c r="A17" s="11"/>
      <c r="B17" s="7">
        <v>1000</v>
      </c>
      <c r="C17" s="174" t="s">
        <v>204</v>
      </c>
      <c r="D17" s="174"/>
      <c r="E17" s="174"/>
      <c r="F17" s="8">
        <v>3</v>
      </c>
      <c r="G17" s="5">
        <v>8002</v>
      </c>
      <c r="H17" s="6">
        <v>9782</v>
      </c>
      <c r="I17" s="36"/>
    </row>
    <row r="18" spans="1:9" x14ac:dyDescent="0.25">
      <c r="A18" s="11"/>
      <c r="B18" s="7">
        <v>1200</v>
      </c>
      <c r="C18" s="174" t="s">
        <v>206</v>
      </c>
      <c r="D18" s="174"/>
      <c r="E18" s="174"/>
      <c r="F18" s="8">
        <v>2</v>
      </c>
      <c r="G18" s="5">
        <v>7518</v>
      </c>
      <c r="H18" s="6">
        <v>8178</v>
      </c>
      <c r="I18" s="36"/>
    </row>
    <row r="19" spans="1:9" ht="50.25" customHeight="1" x14ac:dyDescent="0.25">
      <c r="A19" s="11"/>
      <c r="B19" s="7">
        <v>1300</v>
      </c>
      <c r="C19" s="130" t="s">
        <v>207</v>
      </c>
      <c r="D19" s="130"/>
      <c r="E19" s="130"/>
      <c r="F19" s="8">
        <v>6</v>
      </c>
      <c r="G19" s="5">
        <v>7267</v>
      </c>
      <c r="H19" s="6">
        <v>7827.1</v>
      </c>
      <c r="I19" s="36"/>
    </row>
    <row r="20" spans="1:9" ht="15.75" thickBot="1" x14ac:dyDescent="0.3">
      <c r="A20" s="11"/>
      <c r="B20" s="153" t="s">
        <v>51</v>
      </c>
      <c r="C20" s="154"/>
      <c r="D20" s="154"/>
      <c r="E20" s="154"/>
      <c r="F20" s="68">
        <f>SUM(F11:F19)</f>
        <v>60</v>
      </c>
      <c r="G20" s="53"/>
      <c r="H20" s="54"/>
      <c r="I20" s="36"/>
    </row>
    <row r="21" spans="1:9" x14ac:dyDescent="0.25">
      <c r="A21" s="11"/>
      <c r="B21" s="158" t="s">
        <v>9</v>
      </c>
      <c r="C21" s="159"/>
      <c r="D21" s="159"/>
      <c r="E21" s="159"/>
      <c r="F21" s="159"/>
      <c r="G21" s="159"/>
      <c r="H21" s="160"/>
      <c r="I21" s="36"/>
    </row>
    <row r="22" spans="1:9" x14ac:dyDescent="0.25">
      <c r="A22" s="11"/>
      <c r="B22" s="7">
        <v>2</v>
      </c>
      <c r="C22" s="174" t="s">
        <v>127</v>
      </c>
      <c r="D22" s="174"/>
      <c r="E22" s="174"/>
      <c r="F22" s="8">
        <v>2</v>
      </c>
      <c r="G22" s="5">
        <v>12584.1</v>
      </c>
      <c r="H22" s="6">
        <v>16787.5</v>
      </c>
      <c r="I22" s="36"/>
    </row>
    <row r="23" spans="1:9" x14ac:dyDescent="0.25">
      <c r="A23" s="11"/>
      <c r="B23" s="7">
        <v>2</v>
      </c>
      <c r="C23" s="174" t="s">
        <v>128</v>
      </c>
      <c r="D23" s="174"/>
      <c r="E23" s="174"/>
      <c r="F23" s="8">
        <v>3</v>
      </c>
      <c r="G23" s="5">
        <v>12584.1</v>
      </c>
      <c r="H23" s="6">
        <v>16787.5</v>
      </c>
      <c r="I23" s="36"/>
    </row>
    <row r="24" spans="1:9" x14ac:dyDescent="0.25">
      <c r="A24" s="11"/>
      <c r="B24" s="7">
        <v>2</v>
      </c>
      <c r="C24" s="174" t="s">
        <v>129</v>
      </c>
      <c r="D24" s="174"/>
      <c r="E24" s="174"/>
      <c r="F24" s="8">
        <v>9</v>
      </c>
      <c r="G24" s="5">
        <v>12584.1</v>
      </c>
      <c r="H24" s="6">
        <v>16787.5</v>
      </c>
      <c r="I24" s="36"/>
    </row>
    <row r="25" spans="1:9" x14ac:dyDescent="0.25">
      <c r="A25" s="11"/>
      <c r="B25" s="7">
        <v>2</v>
      </c>
      <c r="C25" s="174" t="s">
        <v>130</v>
      </c>
      <c r="D25" s="174"/>
      <c r="E25" s="174"/>
      <c r="F25" s="8">
        <v>9</v>
      </c>
      <c r="G25" s="5">
        <v>12584.1</v>
      </c>
      <c r="H25" s="6">
        <v>16787.5</v>
      </c>
      <c r="I25" s="36"/>
    </row>
    <row r="26" spans="1:9" x14ac:dyDescent="0.25">
      <c r="A26" s="11"/>
      <c r="B26" s="7">
        <v>2</v>
      </c>
      <c r="C26" s="174" t="s">
        <v>131</v>
      </c>
      <c r="D26" s="174"/>
      <c r="E26" s="174"/>
      <c r="F26" s="8">
        <v>5</v>
      </c>
      <c r="G26" s="5">
        <v>12584.1</v>
      </c>
      <c r="H26" s="6">
        <v>16787.5</v>
      </c>
      <c r="I26" s="36"/>
    </row>
    <row r="27" spans="1:9" x14ac:dyDescent="0.25">
      <c r="A27" s="11"/>
      <c r="B27" s="7">
        <v>3</v>
      </c>
      <c r="C27" s="174" t="s">
        <v>132</v>
      </c>
      <c r="D27" s="174"/>
      <c r="E27" s="174"/>
      <c r="F27" s="8">
        <v>9</v>
      </c>
      <c r="G27" s="5">
        <v>12769.55</v>
      </c>
      <c r="H27" s="6">
        <v>16083.59</v>
      </c>
      <c r="I27" s="36"/>
    </row>
    <row r="28" spans="1:9" ht="25.5" customHeight="1" x14ac:dyDescent="0.25">
      <c r="A28" s="11"/>
      <c r="B28" s="7">
        <v>4</v>
      </c>
      <c r="C28" s="130" t="s">
        <v>133</v>
      </c>
      <c r="D28" s="130"/>
      <c r="E28" s="130"/>
      <c r="F28" s="8">
        <v>1</v>
      </c>
      <c r="G28" s="5">
        <v>16346.09</v>
      </c>
      <c r="H28" s="6">
        <v>16346.09</v>
      </c>
      <c r="I28" s="36"/>
    </row>
    <row r="29" spans="1:9" x14ac:dyDescent="0.25">
      <c r="A29" s="11"/>
      <c r="B29" s="7">
        <v>5</v>
      </c>
      <c r="C29" s="174" t="s">
        <v>5</v>
      </c>
      <c r="D29" s="174"/>
      <c r="E29" s="174"/>
      <c r="F29" s="8">
        <v>8</v>
      </c>
      <c r="G29" s="5">
        <v>13384.3</v>
      </c>
      <c r="H29" s="6">
        <v>15764.78</v>
      </c>
      <c r="I29" s="36"/>
    </row>
    <row r="30" spans="1:9" x14ac:dyDescent="0.25">
      <c r="A30" s="11"/>
      <c r="B30" s="7">
        <v>7</v>
      </c>
      <c r="C30" s="203" t="s">
        <v>293</v>
      </c>
      <c r="D30" s="203"/>
      <c r="E30" s="203"/>
      <c r="F30" s="8">
        <v>43</v>
      </c>
      <c r="G30" s="5">
        <v>15203.46</v>
      </c>
      <c r="H30" s="6">
        <v>15894.12</v>
      </c>
      <c r="I30" s="99"/>
    </row>
    <row r="31" spans="1:9" x14ac:dyDescent="0.25">
      <c r="A31" s="11"/>
      <c r="B31" s="7">
        <v>7</v>
      </c>
      <c r="C31" s="174" t="s">
        <v>134</v>
      </c>
      <c r="D31" s="174"/>
      <c r="E31" s="174"/>
      <c r="F31" s="8">
        <v>3</v>
      </c>
      <c r="G31" s="5">
        <v>15203.46</v>
      </c>
      <c r="H31" s="6">
        <v>18498.48</v>
      </c>
      <c r="I31" s="36"/>
    </row>
    <row r="32" spans="1:9" ht="15.75" thickBot="1" x14ac:dyDescent="0.3">
      <c r="A32" s="11"/>
      <c r="B32" s="153" t="s">
        <v>73</v>
      </c>
      <c r="C32" s="154"/>
      <c r="D32" s="154"/>
      <c r="E32" s="154"/>
      <c r="F32" s="68">
        <f>SUM(F22:F31)</f>
        <v>92</v>
      </c>
      <c r="G32" s="53"/>
      <c r="H32" s="54"/>
      <c r="I32" s="36"/>
    </row>
    <row r="33" spans="1:9" x14ac:dyDescent="0.25">
      <c r="A33" s="11"/>
      <c r="B33" s="158" t="s">
        <v>12</v>
      </c>
      <c r="C33" s="159"/>
      <c r="D33" s="159"/>
      <c r="E33" s="159"/>
      <c r="F33" s="159"/>
      <c r="G33" s="159"/>
      <c r="H33" s="160"/>
      <c r="I33" s="36"/>
    </row>
    <row r="34" spans="1:9" x14ac:dyDescent="0.25">
      <c r="A34" s="11"/>
      <c r="B34" s="7" t="s">
        <v>135</v>
      </c>
      <c r="C34" s="173" t="s">
        <v>136</v>
      </c>
      <c r="D34" s="173"/>
      <c r="E34" s="173"/>
      <c r="F34" s="1">
        <v>2</v>
      </c>
      <c r="G34" s="5">
        <v>7000</v>
      </c>
      <c r="H34" s="6">
        <v>7000</v>
      </c>
      <c r="I34" s="36"/>
    </row>
    <row r="35" spans="1:9" x14ac:dyDescent="0.25">
      <c r="A35" s="11"/>
      <c r="B35" s="7" t="s">
        <v>135</v>
      </c>
      <c r="C35" s="173" t="s">
        <v>137</v>
      </c>
      <c r="D35" s="173"/>
      <c r="E35" s="173"/>
      <c r="F35" s="1">
        <v>1</v>
      </c>
      <c r="G35" s="5">
        <v>7000</v>
      </c>
      <c r="H35" s="6">
        <v>7000</v>
      </c>
      <c r="I35" s="36"/>
    </row>
    <row r="36" spans="1:9" x14ac:dyDescent="0.25">
      <c r="A36" s="11"/>
      <c r="B36" s="7" t="s">
        <v>135</v>
      </c>
      <c r="C36" s="186" t="s">
        <v>120</v>
      </c>
      <c r="D36" s="186"/>
      <c r="E36" s="186"/>
      <c r="F36" s="1">
        <v>15</v>
      </c>
      <c r="G36" s="5">
        <v>7000</v>
      </c>
      <c r="H36" s="6">
        <v>11000</v>
      </c>
      <c r="I36" s="36"/>
    </row>
    <row r="37" spans="1:9" x14ac:dyDescent="0.25">
      <c r="A37" s="11"/>
      <c r="B37" s="7" t="s">
        <v>135</v>
      </c>
      <c r="C37" s="173" t="s">
        <v>138</v>
      </c>
      <c r="D37" s="173"/>
      <c r="E37" s="173"/>
      <c r="F37" s="1">
        <v>4</v>
      </c>
      <c r="G37" s="5">
        <v>7000</v>
      </c>
      <c r="H37" s="6">
        <v>10094</v>
      </c>
      <c r="I37" s="36"/>
    </row>
    <row r="38" spans="1:9" x14ac:dyDescent="0.25">
      <c r="A38" s="11"/>
      <c r="B38" s="7" t="s">
        <v>139</v>
      </c>
      <c r="C38" s="173" t="s">
        <v>140</v>
      </c>
      <c r="D38" s="173"/>
      <c r="E38" s="173"/>
      <c r="F38" s="1">
        <v>7</v>
      </c>
      <c r="G38" s="5">
        <v>6000</v>
      </c>
      <c r="H38" s="6">
        <v>6000</v>
      </c>
      <c r="I38" s="36"/>
    </row>
    <row r="39" spans="1:9" x14ac:dyDescent="0.25">
      <c r="A39" s="11"/>
      <c r="B39" s="7" t="s">
        <v>141</v>
      </c>
      <c r="C39" s="173" t="s">
        <v>142</v>
      </c>
      <c r="D39" s="173"/>
      <c r="E39" s="173"/>
      <c r="F39" s="1">
        <v>1</v>
      </c>
      <c r="G39" s="5">
        <v>26728.400000000001</v>
      </c>
      <c r="H39" s="6">
        <v>26728.400000000001</v>
      </c>
      <c r="I39" s="36"/>
    </row>
    <row r="40" spans="1:9" ht="15.75" thickBot="1" x14ac:dyDescent="0.3">
      <c r="A40" s="11"/>
      <c r="B40" s="153" t="s">
        <v>124</v>
      </c>
      <c r="C40" s="154"/>
      <c r="D40" s="154"/>
      <c r="E40" s="154"/>
      <c r="F40" s="68">
        <v>30</v>
      </c>
      <c r="G40" s="53"/>
      <c r="H40" s="54"/>
      <c r="I40" s="36"/>
    </row>
    <row r="41" spans="1:9" ht="15.75" thickBot="1" x14ac:dyDescent="0.3">
      <c r="A41" s="11"/>
      <c r="B41" s="150" t="s">
        <v>76</v>
      </c>
      <c r="C41" s="151"/>
      <c r="D41" s="151"/>
      <c r="E41" s="151"/>
      <c r="F41" s="69">
        <v>181</v>
      </c>
      <c r="G41" s="15"/>
      <c r="H41" s="16"/>
      <c r="I41" s="36"/>
    </row>
    <row r="42" spans="1:9" x14ac:dyDescent="0.25">
      <c r="B42" s="187"/>
      <c r="C42" s="187"/>
      <c r="D42" s="187"/>
      <c r="E42" s="187"/>
      <c r="F42" s="187"/>
      <c r="G42" s="187"/>
      <c r="H42" s="187"/>
    </row>
    <row r="43" spans="1:9" ht="15.75" thickBot="1" x14ac:dyDescent="0.3"/>
    <row r="44" spans="1:9" x14ac:dyDescent="0.25">
      <c r="B44" s="131" t="s">
        <v>0</v>
      </c>
      <c r="C44" s="132"/>
      <c r="D44" s="132"/>
      <c r="E44" s="132"/>
      <c r="F44" s="132"/>
      <c r="G44" s="132"/>
      <c r="H44" s="132"/>
      <c r="I44" s="133"/>
    </row>
    <row r="45" spans="1:9" ht="15" customHeight="1" x14ac:dyDescent="0.25">
      <c r="B45" s="134" t="s">
        <v>218</v>
      </c>
      <c r="C45" s="135"/>
      <c r="D45" s="135"/>
      <c r="E45" s="135"/>
      <c r="F45" s="135"/>
      <c r="G45" s="135"/>
      <c r="H45" s="135"/>
      <c r="I45" s="136"/>
    </row>
    <row r="46" spans="1:9" ht="15.75" thickBot="1" x14ac:dyDescent="0.3">
      <c r="B46" s="137" t="s">
        <v>34</v>
      </c>
      <c r="C46" s="138"/>
      <c r="D46" s="138"/>
      <c r="E46" s="138"/>
      <c r="F46" s="138"/>
      <c r="G46" s="138"/>
      <c r="H46" s="138"/>
      <c r="I46" s="139"/>
    </row>
    <row r="47" spans="1:9" ht="26.25" thickBot="1" x14ac:dyDescent="0.3">
      <c r="B47" s="140" t="s">
        <v>15</v>
      </c>
      <c r="C47" s="141"/>
      <c r="D47" s="73" t="s">
        <v>16</v>
      </c>
      <c r="E47" s="140" t="s">
        <v>1</v>
      </c>
      <c r="F47" s="142"/>
      <c r="G47" s="142"/>
      <c r="H47" s="141"/>
      <c r="I47" s="57" t="s">
        <v>17</v>
      </c>
    </row>
    <row r="48" spans="1:9" ht="15" customHeight="1" x14ac:dyDescent="0.25">
      <c r="B48" s="143" t="s">
        <v>77</v>
      </c>
      <c r="C48" s="144"/>
      <c r="D48" s="78">
        <v>1130</v>
      </c>
      <c r="E48" s="149" t="s">
        <v>18</v>
      </c>
      <c r="F48" s="149"/>
      <c r="G48" s="149"/>
      <c r="H48" s="149"/>
      <c r="I48" s="34">
        <v>14460381</v>
      </c>
    </row>
    <row r="49" spans="2:9" ht="15" customHeight="1" x14ac:dyDescent="0.25">
      <c r="B49" s="145"/>
      <c r="C49" s="181"/>
      <c r="D49" s="87">
        <v>1210</v>
      </c>
      <c r="E49" s="130" t="s">
        <v>19</v>
      </c>
      <c r="F49" s="130"/>
      <c r="G49" s="130"/>
      <c r="H49" s="130"/>
      <c r="I49" s="28">
        <v>989069</v>
      </c>
    </row>
    <row r="50" spans="2:9" ht="15" customHeight="1" x14ac:dyDescent="0.25">
      <c r="B50" s="145"/>
      <c r="C50" s="181"/>
      <c r="D50" s="87">
        <v>1220</v>
      </c>
      <c r="E50" s="130" t="s">
        <v>20</v>
      </c>
      <c r="F50" s="130"/>
      <c r="G50" s="130"/>
      <c r="H50" s="130"/>
      <c r="I50" s="28">
        <v>1815768</v>
      </c>
    </row>
    <row r="51" spans="2:9" ht="15" customHeight="1" x14ac:dyDescent="0.25">
      <c r="B51" s="145"/>
      <c r="C51" s="181"/>
      <c r="D51" s="87">
        <v>1230</v>
      </c>
      <c r="E51" s="130" t="s">
        <v>21</v>
      </c>
      <c r="F51" s="130"/>
      <c r="G51" s="130"/>
      <c r="H51" s="130"/>
      <c r="I51" s="28">
        <v>0</v>
      </c>
    </row>
    <row r="52" spans="2:9" ht="15" customHeight="1" x14ac:dyDescent="0.25">
      <c r="B52" s="145"/>
      <c r="C52" s="181"/>
      <c r="D52" s="87">
        <v>1310</v>
      </c>
      <c r="E52" s="130" t="s">
        <v>22</v>
      </c>
      <c r="F52" s="130"/>
      <c r="G52" s="130"/>
      <c r="H52" s="130"/>
      <c r="I52" s="28">
        <v>449514</v>
      </c>
    </row>
    <row r="53" spans="2:9" ht="15" customHeight="1" x14ac:dyDescent="0.25">
      <c r="B53" s="145"/>
      <c r="C53" s="181"/>
      <c r="D53" s="87">
        <v>1320</v>
      </c>
      <c r="E53" s="130" t="s">
        <v>78</v>
      </c>
      <c r="F53" s="130"/>
      <c r="G53" s="130"/>
      <c r="H53" s="130"/>
      <c r="I53" s="28">
        <v>4335070</v>
      </c>
    </row>
    <row r="54" spans="2:9" ht="15" customHeight="1" x14ac:dyDescent="0.25">
      <c r="B54" s="145"/>
      <c r="C54" s="181"/>
      <c r="D54" s="87">
        <v>1340</v>
      </c>
      <c r="E54" s="130" t="s">
        <v>23</v>
      </c>
      <c r="F54" s="130"/>
      <c r="G54" s="130"/>
      <c r="H54" s="130"/>
      <c r="I54" s="28">
        <v>3716816</v>
      </c>
    </row>
    <row r="55" spans="2:9" ht="15" customHeight="1" x14ac:dyDescent="0.25">
      <c r="B55" s="145"/>
      <c r="C55" s="181"/>
      <c r="D55" s="87">
        <v>1540</v>
      </c>
      <c r="E55" s="130" t="s">
        <v>25</v>
      </c>
      <c r="F55" s="130"/>
      <c r="G55" s="130"/>
      <c r="H55" s="130"/>
      <c r="I55" s="28">
        <v>885578</v>
      </c>
    </row>
    <row r="56" spans="2:9" ht="15" customHeight="1" thickBot="1" x14ac:dyDescent="0.3">
      <c r="B56" s="147"/>
      <c r="C56" s="148"/>
      <c r="D56" s="87">
        <v>1590</v>
      </c>
      <c r="E56" s="130" t="s">
        <v>79</v>
      </c>
      <c r="F56" s="130"/>
      <c r="G56" s="130"/>
      <c r="H56" s="130"/>
      <c r="I56" s="28">
        <v>0</v>
      </c>
    </row>
    <row r="57" spans="2:9" ht="15" customHeight="1" x14ac:dyDescent="0.25">
      <c r="B57" s="124" t="s">
        <v>80</v>
      </c>
      <c r="C57" s="125"/>
      <c r="D57" s="88">
        <v>1310</v>
      </c>
      <c r="E57" s="130" t="s">
        <v>22</v>
      </c>
      <c r="F57" s="130"/>
      <c r="G57" s="130"/>
      <c r="H57" s="130"/>
      <c r="I57" s="28">
        <v>0</v>
      </c>
    </row>
    <row r="58" spans="2:9" ht="15" customHeight="1" x14ac:dyDescent="0.25">
      <c r="B58" s="126"/>
      <c r="C58" s="179"/>
      <c r="D58" s="88">
        <v>1540</v>
      </c>
      <c r="E58" s="130" t="s">
        <v>25</v>
      </c>
      <c r="F58" s="130"/>
      <c r="G58" s="130"/>
      <c r="H58" s="130"/>
      <c r="I58" s="28">
        <v>13952430</v>
      </c>
    </row>
    <row r="59" spans="2:9" ht="15" customHeight="1" x14ac:dyDescent="0.25">
      <c r="B59" s="126"/>
      <c r="C59" s="179"/>
      <c r="D59" s="88">
        <v>1550</v>
      </c>
      <c r="E59" s="130" t="s">
        <v>81</v>
      </c>
      <c r="F59" s="130"/>
      <c r="G59" s="130"/>
      <c r="H59" s="130"/>
      <c r="I59" s="28">
        <v>175689</v>
      </c>
    </row>
    <row r="60" spans="2:9" ht="15" customHeight="1" x14ac:dyDescent="0.25">
      <c r="B60" s="126"/>
      <c r="C60" s="179"/>
      <c r="D60" s="88">
        <v>1590</v>
      </c>
      <c r="E60" s="130" t="s">
        <v>79</v>
      </c>
      <c r="F60" s="130"/>
      <c r="G60" s="130"/>
      <c r="H60" s="130"/>
      <c r="I60" s="28">
        <v>2962623</v>
      </c>
    </row>
    <row r="61" spans="2:9" ht="15" customHeight="1" thickBot="1" x14ac:dyDescent="0.3">
      <c r="B61" s="128"/>
      <c r="C61" s="129"/>
      <c r="D61" s="88">
        <v>1710</v>
      </c>
      <c r="E61" s="130" t="s">
        <v>26</v>
      </c>
      <c r="F61" s="130"/>
      <c r="G61" s="130"/>
      <c r="H61" s="130"/>
      <c r="I61" s="28">
        <v>333798</v>
      </c>
    </row>
    <row r="62" spans="2:9" ht="15" customHeight="1" x14ac:dyDescent="0.25">
      <c r="B62" s="124" t="s">
        <v>82</v>
      </c>
      <c r="C62" s="125"/>
      <c r="D62" s="88">
        <v>1410</v>
      </c>
      <c r="E62" s="130" t="s">
        <v>27</v>
      </c>
      <c r="F62" s="130"/>
      <c r="G62" s="130"/>
      <c r="H62" s="130"/>
      <c r="I62" s="28">
        <v>1699106</v>
      </c>
    </row>
    <row r="63" spans="2:9" ht="15" customHeight="1" x14ac:dyDescent="0.25">
      <c r="B63" s="126"/>
      <c r="C63" s="179"/>
      <c r="D63" s="88">
        <v>1420</v>
      </c>
      <c r="E63" s="130" t="s">
        <v>28</v>
      </c>
      <c r="F63" s="130"/>
      <c r="G63" s="130"/>
      <c r="H63" s="130"/>
      <c r="I63" s="28">
        <v>852108</v>
      </c>
    </row>
    <row r="64" spans="2:9" ht="15" customHeight="1" x14ac:dyDescent="0.25">
      <c r="B64" s="126"/>
      <c r="C64" s="179"/>
      <c r="D64" s="88">
        <v>1430</v>
      </c>
      <c r="E64" s="130" t="s">
        <v>29</v>
      </c>
      <c r="F64" s="130"/>
      <c r="G64" s="130"/>
      <c r="H64" s="130"/>
      <c r="I64" s="28">
        <v>1266780</v>
      </c>
    </row>
    <row r="65" spans="2:9" ht="15" customHeight="1" x14ac:dyDescent="0.25">
      <c r="B65" s="126"/>
      <c r="C65" s="179"/>
      <c r="D65" s="88">
        <v>1440</v>
      </c>
      <c r="E65" s="130" t="s">
        <v>30</v>
      </c>
      <c r="F65" s="130"/>
      <c r="G65" s="130"/>
      <c r="H65" s="130"/>
      <c r="I65" s="28">
        <v>569589</v>
      </c>
    </row>
    <row r="66" spans="2:9" ht="15" customHeight="1" thickBot="1" x14ac:dyDescent="0.3">
      <c r="B66" s="128"/>
      <c r="C66" s="129"/>
      <c r="D66" s="88">
        <v>1510</v>
      </c>
      <c r="E66" s="130" t="s">
        <v>24</v>
      </c>
      <c r="F66" s="130"/>
      <c r="G66" s="130"/>
      <c r="H66" s="130"/>
      <c r="I66" s="28">
        <v>133399</v>
      </c>
    </row>
    <row r="67" spans="2:9" ht="15" customHeight="1" thickBot="1" x14ac:dyDescent="0.3">
      <c r="B67" s="124" t="s">
        <v>83</v>
      </c>
      <c r="C67" s="125"/>
      <c r="D67" s="88">
        <v>1600</v>
      </c>
      <c r="E67" s="130" t="s">
        <v>31</v>
      </c>
      <c r="F67" s="130"/>
      <c r="G67" s="130"/>
      <c r="H67" s="130"/>
      <c r="I67" s="28">
        <v>129653</v>
      </c>
    </row>
    <row r="68" spans="2:9" ht="15" customHeight="1" thickBot="1" x14ac:dyDescent="0.3">
      <c r="B68" s="121" t="s">
        <v>84</v>
      </c>
      <c r="C68" s="122"/>
      <c r="D68" s="122"/>
      <c r="E68" s="122"/>
      <c r="F68" s="122"/>
      <c r="G68" s="122"/>
      <c r="H68" s="123"/>
      <c r="I68" s="55">
        <f>SUM(I48:I67)</f>
        <v>48727371</v>
      </c>
    </row>
  </sheetData>
  <mergeCells count="71">
    <mergeCell ref="B67:C67"/>
    <mergeCell ref="E67:H67"/>
    <mergeCell ref="B68:H68"/>
    <mergeCell ref="B62:C66"/>
    <mergeCell ref="E62:H62"/>
    <mergeCell ref="E63:H63"/>
    <mergeCell ref="E64:H64"/>
    <mergeCell ref="E65:H65"/>
    <mergeCell ref="E66:H66"/>
    <mergeCell ref="B57:C61"/>
    <mergeCell ref="E57:H57"/>
    <mergeCell ref="E58:H58"/>
    <mergeCell ref="E59:H59"/>
    <mergeCell ref="E60:H60"/>
    <mergeCell ref="E61:H61"/>
    <mergeCell ref="B46:I46"/>
    <mergeCell ref="B47:C47"/>
    <mergeCell ref="E47:H47"/>
    <mergeCell ref="B48:C56"/>
    <mergeCell ref="E48:H48"/>
    <mergeCell ref="E49:H49"/>
    <mergeCell ref="E50:H50"/>
    <mergeCell ref="E51:H51"/>
    <mergeCell ref="E52:H52"/>
    <mergeCell ref="E53:H53"/>
    <mergeCell ref="E54:H54"/>
    <mergeCell ref="E55:H55"/>
    <mergeCell ref="E56:H56"/>
    <mergeCell ref="B45:I45"/>
    <mergeCell ref="C35:E35"/>
    <mergeCell ref="C36:E36"/>
    <mergeCell ref="C37:E37"/>
    <mergeCell ref="C38:E38"/>
    <mergeCell ref="C39:E39"/>
    <mergeCell ref="B40:E40"/>
    <mergeCell ref="B41:E41"/>
    <mergeCell ref="B42:H42"/>
    <mergeCell ref="B44:I44"/>
    <mergeCell ref="C34:E34"/>
    <mergeCell ref="C23:E23"/>
    <mergeCell ref="C24:E24"/>
    <mergeCell ref="C25:E25"/>
    <mergeCell ref="C26:E26"/>
    <mergeCell ref="C27:E27"/>
    <mergeCell ref="C28:E28"/>
    <mergeCell ref="C29:E29"/>
    <mergeCell ref="C30:E30"/>
    <mergeCell ref="C31:E31"/>
    <mergeCell ref="B32:E32"/>
    <mergeCell ref="B33:H33"/>
    <mergeCell ref="C22:E22"/>
    <mergeCell ref="C11:E11"/>
    <mergeCell ref="C12:E12"/>
    <mergeCell ref="C13:E13"/>
    <mergeCell ref="C14:E14"/>
    <mergeCell ref="C15:E15"/>
    <mergeCell ref="C16:E16"/>
    <mergeCell ref="C17:E17"/>
    <mergeCell ref="C18:E18"/>
    <mergeCell ref="C19:E19"/>
    <mergeCell ref="B20:E20"/>
    <mergeCell ref="B21:H21"/>
    <mergeCell ref="B10:H10"/>
    <mergeCell ref="B2:H2"/>
    <mergeCell ref="B3:H3"/>
    <mergeCell ref="B5:H5"/>
    <mergeCell ref="B6:H6"/>
    <mergeCell ref="B7:H7"/>
    <mergeCell ref="B8:B9"/>
    <mergeCell ref="C8:E9"/>
    <mergeCell ref="F8:F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D58C-0EAB-42E1-973C-3D5AB1211F6F}">
  <sheetPr codeName="Hoja12">
    <tabColor rgb="FF00B050"/>
    <pageSetUpPr fitToPage="1"/>
  </sheetPr>
  <dimension ref="A1:L57"/>
  <sheetViews>
    <sheetView showGridLines="0" workbookViewId="0">
      <selection activeCell="I3" sqref="I3"/>
    </sheetView>
  </sheetViews>
  <sheetFormatPr baseColWidth="10" defaultColWidth="11.42578125" defaultRowHeight="15" x14ac:dyDescent="0.25"/>
  <cols>
    <col min="1" max="1" width="2.140625" style="35" customWidth="1"/>
    <col min="2" max="8" width="12.85546875" style="35" customWidth="1"/>
    <col min="9" max="9" width="15.7109375" style="30" customWidth="1"/>
    <col min="10" max="11" width="11.42578125" style="35"/>
    <col min="12" max="12" width="14.140625" style="35" bestFit="1" customWidth="1"/>
    <col min="13" max="16384" width="11.42578125" style="35"/>
  </cols>
  <sheetData>
    <row r="1" spans="1:8" ht="11.25" customHeight="1" x14ac:dyDescent="0.25"/>
    <row r="2" spans="1:8" ht="26.25" customHeight="1" x14ac:dyDescent="0.25">
      <c r="B2" s="178" t="s">
        <v>294</v>
      </c>
      <c r="C2" s="178"/>
      <c r="D2" s="178"/>
      <c r="E2" s="178"/>
      <c r="F2" s="178"/>
      <c r="G2" s="178"/>
      <c r="H2" s="178"/>
    </row>
    <row r="3" spans="1:8" x14ac:dyDescent="0.25">
      <c r="B3" s="168" t="s">
        <v>257</v>
      </c>
      <c r="C3" s="168"/>
      <c r="D3" s="168"/>
      <c r="E3" s="168"/>
      <c r="F3" s="168"/>
      <c r="G3" s="168"/>
      <c r="H3" s="168"/>
    </row>
    <row r="4" spans="1:8" ht="15.75" thickBot="1" x14ac:dyDescent="0.3"/>
    <row r="5" spans="1:8" x14ac:dyDescent="0.25">
      <c r="B5" s="131" t="s">
        <v>0</v>
      </c>
      <c r="C5" s="132"/>
      <c r="D5" s="132"/>
      <c r="E5" s="132"/>
      <c r="F5" s="132"/>
      <c r="G5" s="132"/>
      <c r="H5" s="133"/>
    </row>
    <row r="6" spans="1:8" s="30" customFormat="1" x14ac:dyDescent="0.25">
      <c r="A6" s="35"/>
      <c r="B6" s="134" t="s">
        <v>33</v>
      </c>
      <c r="C6" s="135"/>
      <c r="D6" s="135"/>
      <c r="E6" s="135"/>
      <c r="F6" s="135"/>
      <c r="G6" s="135"/>
      <c r="H6" s="136"/>
    </row>
    <row r="7" spans="1:8" s="30" customFormat="1" ht="15.75" thickBot="1" x14ac:dyDescent="0.3">
      <c r="A7" s="35"/>
      <c r="B7" s="169" t="s">
        <v>34</v>
      </c>
      <c r="C7" s="170"/>
      <c r="D7" s="170"/>
      <c r="E7" s="170"/>
      <c r="F7" s="170"/>
      <c r="G7" s="170"/>
      <c r="H7" s="171"/>
    </row>
    <row r="8" spans="1:8" s="30" customFormat="1" x14ac:dyDescent="0.25">
      <c r="A8" s="35"/>
      <c r="B8" s="162" t="s">
        <v>35</v>
      </c>
      <c r="C8" s="162" t="s">
        <v>36</v>
      </c>
      <c r="D8" s="164"/>
      <c r="E8" s="165"/>
      <c r="F8" s="175" t="s">
        <v>37</v>
      </c>
      <c r="G8" s="82" t="s">
        <v>85</v>
      </c>
      <c r="H8" s="82" t="s">
        <v>87</v>
      </c>
    </row>
    <row r="9" spans="1:8" s="30" customFormat="1" ht="26.25" thickBot="1" x14ac:dyDescent="0.3">
      <c r="A9" s="35"/>
      <c r="B9" s="163"/>
      <c r="C9" s="163"/>
      <c r="D9" s="166"/>
      <c r="E9" s="167"/>
      <c r="F9" s="176"/>
      <c r="G9" s="86" t="s">
        <v>86</v>
      </c>
      <c r="H9" s="86" t="s">
        <v>88</v>
      </c>
    </row>
    <row r="10" spans="1:8" s="30" customFormat="1" x14ac:dyDescent="0.25">
      <c r="A10" s="35"/>
      <c r="B10" s="158" t="s">
        <v>2</v>
      </c>
      <c r="C10" s="159"/>
      <c r="D10" s="159"/>
      <c r="E10" s="159"/>
      <c r="F10" s="159"/>
      <c r="G10" s="159"/>
      <c r="H10" s="160"/>
    </row>
    <row r="11" spans="1:8" s="30" customFormat="1" ht="15.75" customHeight="1" x14ac:dyDescent="0.25">
      <c r="A11" s="35"/>
      <c r="B11" s="79">
        <v>20</v>
      </c>
      <c r="C11" s="174" t="s">
        <v>199</v>
      </c>
      <c r="D11" s="174"/>
      <c r="E11" s="174"/>
      <c r="F11" s="84">
        <v>1</v>
      </c>
      <c r="G11" s="5">
        <v>64225</v>
      </c>
      <c r="H11" s="6">
        <v>64225</v>
      </c>
    </row>
    <row r="12" spans="1:8" s="30" customFormat="1" ht="47.45" customHeight="1" x14ac:dyDescent="0.25">
      <c r="A12" s="35"/>
      <c r="B12" s="79">
        <v>300</v>
      </c>
      <c r="C12" s="130" t="s">
        <v>201</v>
      </c>
      <c r="D12" s="130"/>
      <c r="E12" s="130"/>
      <c r="F12" s="84">
        <v>8</v>
      </c>
      <c r="G12" s="5">
        <v>34992</v>
      </c>
      <c r="H12" s="6">
        <v>39208</v>
      </c>
    </row>
    <row r="13" spans="1:8" s="30" customFormat="1" ht="24" customHeight="1" x14ac:dyDescent="0.25">
      <c r="A13" s="35"/>
      <c r="B13" s="79">
        <v>500</v>
      </c>
      <c r="C13" s="130" t="s">
        <v>202</v>
      </c>
      <c r="D13" s="130"/>
      <c r="E13" s="130"/>
      <c r="F13" s="84">
        <v>19</v>
      </c>
      <c r="G13" s="5">
        <v>12478</v>
      </c>
      <c r="H13" s="6">
        <v>26021</v>
      </c>
    </row>
    <row r="14" spans="1:8" s="30" customFormat="1" ht="24" customHeight="1" x14ac:dyDescent="0.25">
      <c r="A14" s="35"/>
      <c r="B14" s="79">
        <v>600</v>
      </c>
      <c r="C14" s="130" t="s">
        <v>203</v>
      </c>
      <c r="D14" s="130"/>
      <c r="E14" s="130"/>
      <c r="F14" s="84">
        <v>28</v>
      </c>
      <c r="G14" s="5">
        <v>10777</v>
      </c>
      <c r="H14" s="6">
        <v>16867</v>
      </c>
    </row>
    <row r="15" spans="1:8" ht="17.25" customHeight="1" x14ac:dyDescent="0.25">
      <c r="B15" s="79">
        <v>700</v>
      </c>
      <c r="C15" s="174" t="s">
        <v>6</v>
      </c>
      <c r="D15" s="174"/>
      <c r="E15" s="174"/>
      <c r="F15" s="84">
        <v>28</v>
      </c>
      <c r="G15" s="5">
        <v>10077</v>
      </c>
      <c r="H15" s="6">
        <v>17457</v>
      </c>
    </row>
    <row r="16" spans="1:8" ht="17.25" customHeight="1" x14ac:dyDescent="0.25">
      <c r="B16" s="79">
        <v>800</v>
      </c>
      <c r="C16" s="174" t="s">
        <v>7</v>
      </c>
      <c r="D16" s="174"/>
      <c r="E16" s="174"/>
      <c r="F16" s="84">
        <v>14</v>
      </c>
      <c r="G16" s="5">
        <v>8893</v>
      </c>
      <c r="H16" s="6">
        <v>12547</v>
      </c>
    </row>
    <row r="17" spans="1:9" ht="18" customHeight="1" x14ac:dyDescent="0.25">
      <c r="B17" s="79">
        <v>900</v>
      </c>
      <c r="C17" s="174" t="s">
        <v>195</v>
      </c>
      <c r="D17" s="174"/>
      <c r="E17" s="174"/>
      <c r="F17" s="84">
        <v>2</v>
      </c>
      <c r="G17" s="5">
        <v>8701</v>
      </c>
      <c r="H17" s="6">
        <v>12397</v>
      </c>
    </row>
    <row r="18" spans="1:9" ht="15.75" customHeight="1" x14ac:dyDescent="0.25">
      <c r="B18" s="79">
        <v>1000</v>
      </c>
      <c r="C18" s="174" t="s">
        <v>204</v>
      </c>
      <c r="D18" s="174"/>
      <c r="E18" s="174"/>
      <c r="F18" s="84">
        <v>22</v>
      </c>
      <c r="G18" s="5">
        <v>7782</v>
      </c>
      <c r="H18" s="6">
        <v>10782</v>
      </c>
    </row>
    <row r="19" spans="1:9" ht="14.25" customHeight="1" x14ac:dyDescent="0.25">
      <c r="A19" s="11"/>
      <c r="B19" s="79">
        <v>1100</v>
      </c>
      <c r="C19" s="174" t="s">
        <v>205</v>
      </c>
      <c r="D19" s="174"/>
      <c r="E19" s="174"/>
      <c r="F19" s="84">
        <v>0</v>
      </c>
      <c r="G19" s="5">
        <v>0</v>
      </c>
      <c r="H19" s="6">
        <v>0</v>
      </c>
      <c r="I19" s="36"/>
    </row>
    <row r="20" spans="1:9" ht="18.75" customHeight="1" x14ac:dyDescent="0.25">
      <c r="B20" s="79">
        <v>1200</v>
      </c>
      <c r="C20" s="174" t="s">
        <v>206</v>
      </c>
      <c r="D20" s="174"/>
      <c r="E20" s="174"/>
      <c r="F20" s="84">
        <v>0</v>
      </c>
      <c r="G20" s="5">
        <v>0</v>
      </c>
      <c r="H20" s="6">
        <v>0</v>
      </c>
    </row>
    <row r="21" spans="1:9" ht="46.5" customHeight="1" x14ac:dyDescent="0.25">
      <c r="B21" s="79">
        <v>1300</v>
      </c>
      <c r="C21" s="130" t="s">
        <v>207</v>
      </c>
      <c r="D21" s="130"/>
      <c r="E21" s="130"/>
      <c r="F21" s="84">
        <v>3</v>
      </c>
      <c r="G21" s="5">
        <v>7933</v>
      </c>
      <c r="H21" s="6">
        <v>9550</v>
      </c>
    </row>
    <row r="22" spans="1:9" x14ac:dyDescent="0.25">
      <c r="B22" s="153" t="s">
        <v>51</v>
      </c>
      <c r="C22" s="154"/>
      <c r="D22" s="154"/>
      <c r="E22" s="154"/>
      <c r="F22" s="85">
        <f>SUM(F11:F21)</f>
        <v>125</v>
      </c>
      <c r="G22" s="53"/>
      <c r="H22" s="54"/>
    </row>
    <row r="23" spans="1:9" x14ac:dyDescent="0.25">
      <c r="B23" s="155" t="s">
        <v>9</v>
      </c>
      <c r="C23" s="156"/>
      <c r="D23" s="156"/>
      <c r="E23" s="156"/>
      <c r="F23" s="156"/>
      <c r="G23" s="156"/>
      <c r="H23" s="157"/>
    </row>
    <row r="24" spans="1:9" x14ac:dyDescent="0.25">
      <c r="B24" s="79">
        <v>5010</v>
      </c>
      <c r="C24" s="173" t="s">
        <v>180</v>
      </c>
      <c r="D24" s="173"/>
      <c r="E24" s="173"/>
      <c r="F24" s="84">
        <v>0</v>
      </c>
      <c r="G24" s="5">
        <v>0</v>
      </c>
      <c r="H24" s="6">
        <v>0</v>
      </c>
    </row>
    <row r="25" spans="1:9" x14ac:dyDescent="0.25">
      <c r="B25" s="79">
        <v>5030</v>
      </c>
      <c r="C25" s="173" t="s">
        <v>208</v>
      </c>
      <c r="D25" s="173"/>
      <c r="E25" s="173"/>
      <c r="F25" s="84">
        <v>0</v>
      </c>
      <c r="G25" s="5">
        <v>0</v>
      </c>
      <c r="H25" s="6">
        <v>0</v>
      </c>
    </row>
    <row r="26" spans="1:9" x14ac:dyDescent="0.25">
      <c r="B26" s="153" t="s">
        <v>73</v>
      </c>
      <c r="C26" s="154"/>
      <c r="D26" s="154"/>
      <c r="E26" s="154"/>
      <c r="F26" s="85">
        <f>SUM(F24:F25)</f>
        <v>0</v>
      </c>
      <c r="G26" s="53"/>
      <c r="H26" s="54"/>
    </row>
    <row r="27" spans="1:9" x14ac:dyDescent="0.25">
      <c r="B27" s="155" t="s">
        <v>12</v>
      </c>
      <c r="C27" s="156"/>
      <c r="D27" s="156"/>
      <c r="E27" s="156"/>
      <c r="F27" s="156"/>
      <c r="G27" s="156"/>
      <c r="H27" s="157"/>
    </row>
    <row r="28" spans="1:9" ht="50.25" customHeight="1" x14ac:dyDescent="0.25">
      <c r="B28" s="79">
        <v>99999</v>
      </c>
      <c r="C28" s="173" t="s">
        <v>209</v>
      </c>
      <c r="D28" s="173"/>
      <c r="E28" s="173"/>
      <c r="F28" s="80">
        <v>7</v>
      </c>
      <c r="G28" s="5">
        <v>5527</v>
      </c>
      <c r="H28" s="6">
        <v>8925</v>
      </c>
    </row>
    <row r="29" spans="1:9" ht="15.75" thickBot="1" x14ac:dyDescent="0.3">
      <c r="B29" s="153" t="s">
        <v>124</v>
      </c>
      <c r="C29" s="154"/>
      <c r="D29" s="154"/>
      <c r="E29" s="154"/>
      <c r="F29" s="85">
        <f>SUM(F28)</f>
        <v>7</v>
      </c>
      <c r="G29" s="53"/>
      <c r="H29" s="54"/>
    </row>
    <row r="30" spans="1:9" ht="15.75" thickBot="1" x14ac:dyDescent="0.3">
      <c r="B30" s="150" t="s">
        <v>76</v>
      </c>
      <c r="C30" s="151"/>
      <c r="D30" s="151"/>
      <c r="E30" s="151"/>
      <c r="F30" s="75">
        <f>F22+F26+F29</f>
        <v>132</v>
      </c>
      <c r="G30" s="15"/>
      <c r="H30" s="16"/>
    </row>
    <row r="32" spans="1:9" ht="15.75" thickBot="1" x14ac:dyDescent="0.3"/>
    <row r="33" spans="2:12" x14ac:dyDescent="0.25">
      <c r="B33" s="131" t="s">
        <v>0</v>
      </c>
      <c r="C33" s="132"/>
      <c r="D33" s="132"/>
      <c r="E33" s="132"/>
      <c r="F33" s="132"/>
      <c r="G33" s="132"/>
      <c r="H33" s="132"/>
      <c r="I33" s="133"/>
    </row>
    <row r="34" spans="2:12" x14ac:dyDescent="0.25">
      <c r="B34" s="134" t="s">
        <v>218</v>
      </c>
      <c r="C34" s="135"/>
      <c r="D34" s="135"/>
      <c r="E34" s="135"/>
      <c r="F34" s="135"/>
      <c r="G34" s="135"/>
      <c r="H34" s="135"/>
      <c r="I34" s="136"/>
    </row>
    <row r="35" spans="2:12" ht="15.75" thickBot="1" x14ac:dyDescent="0.3">
      <c r="B35" s="137" t="s">
        <v>34</v>
      </c>
      <c r="C35" s="138"/>
      <c r="D35" s="138"/>
      <c r="E35" s="138"/>
      <c r="F35" s="138"/>
      <c r="G35" s="138"/>
      <c r="H35" s="138"/>
      <c r="I35" s="139"/>
    </row>
    <row r="36" spans="2:12" ht="26.25" thickBot="1" x14ac:dyDescent="0.3">
      <c r="B36" s="140" t="s">
        <v>15</v>
      </c>
      <c r="C36" s="141"/>
      <c r="D36" s="83" t="s">
        <v>16</v>
      </c>
      <c r="E36" s="140" t="s">
        <v>1</v>
      </c>
      <c r="F36" s="142"/>
      <c r="G36" s="142"/>
      <c r="H36" s="141"/>
      <c r="I36" s="57" t="s">
        <v>17</v>
      </c>
    </row>
    <row r="37" spans="2:12" x14ac:dyDescent="0.25">
      <c r="B37" s="143" t="s">
        <v>77</v>
      </c>
      <c r="C37" s="144"/>
      <c r="D37" s="78">
        <v>1130</v>
      </c>
      <c r="E37" s="149" t="s">
        <v>18</v>
      </c>
      <c r="F37" s="149"/>
      <c r="G37" s="149"/>
      <c r="H37" s="149"/>
      <c r="I37" s="34">
        <v>11334861</v>
      </c>
      <c r="L37" s="90"/>
    </row>
    <row r="38" spans="2:12" x14ac:dyDescent="0.25">
      <c r="B38" s="145"/>
      <c r="C38" s="181"/>
      <c r="D38" s="80">
        <v>1210</v>
      </c>
      <c r="E38" s="130" t="s">
        <v>19</v>
      </c>
      <c r="F38" s="130"/>
      <c r="G38" s="130"/>
      <c r="H38" s="130"/>
      <c r="I38" s="28">
        <v>0</v>
      </c>
      <c r="L38" s="90"/>
    </row>
    <row r="39" spans="2:12" x14ac:dyDescent="0.25">
      <c r="B39" s="145"/>
      <c r="C39" s="181"/>
      <c r="D39" s="80">
        <v>1220</v>
      </c>
      <c r="E39" s="130" t="s">
        <v>20</v>
      </c>
      <c r="F39" s="130"/>
      <c r="G39" s="130"/>
      <c r="H39" s="130"/>
      <c r="I39" s="28">
        <v>420444</v>
      </c>
      <c r="L39" s="90"/>
    </row>
    <row r="40" spans="2:12" x14ac:dyDescent="0.25">
      <c r="B40" s="145"/>
      <c r="C40" s="181"/>
      <c r="D40" s="80">
        <v>1230</v>
      </c>
      <c r="E40" s="130" t="s">
        <v>21</v>
      </c>
      <c r="F40" s="130"/>
      <c r="G40" s="130"/>
      <c r="H40" s="130"/>
      <c r="I40" s="28">
        <v>0</v>
      </c>
      <c r="L40" s="90"/>
    </row>
    <row r="41" spans="2:12" x14ac:dyDescent="0.25">
      <c r="B41" s="145"/>
      <c r="C41" s="181"/>
      <c r="D41" s="80">
        <v>1310</v>
      </c>
      <c r="E41" s="130" t="s">
        <v>22</v>
      </c>
      <c r="F41" s="130"/>
      <c r="G41" s="130"/>
      <c r="H41" s="130"/>
      <c r="I41" s="28">
        <v>508800</v>
      </c>
      <c r="L41" s="90"/>
    </row>
    <row r="42" spans="2:12" x14ac:dyDescent="0.25">
      <c r="B42" s="145"/>
      <c r="C42" s="181"/>
      <c r="D42" s="80">
        <v>1320</v>
      </c>
      <c r="E42" s="130" t="s">
        <v>78</v>
      </c>
      <c r="F42" s="130"/>
      <c r="G42" s="130"/>
      <c r="H42" s="130"/>
      <c r="I42" s="28">
        <v>3858583</v>
      </c>
      <c r="L42" s="90"/>
    </row>
    <row r="43" spans="2:12" x14ac:dyDescent="0.25">
      <c r="B43" s="145"/>
      <c r="C43" s="181"/>
      <c r="D43" s="80">
        <v>1340</v>
      </c>
      <c r="E43" s="130" t="s">
        <v>23</v>
      </c>
      <c r="F43" s="130"/>
      <c r="G43" s="130"/>
      <c r="H43" s="130"/>
      <c r="I43" s="28">
        <v>7492768</v>
      </c>
      <c r="L43" s="90"/>
    </row>
    <row r="44" spans="2:12" x14ac:dyDescent="0.25">
      <c r="B44" s="145"/>
      <c r="C44" s="181"/>
      <c r="D44" s="80">
        <v>1540</v>
      </c>
      <c r="E44" s="130" t="s">
        <v>25</v>
      </c>
      <c r="F44" s="130"/>
      <c r="G44" s="130"/>
      <c r="H44" s="130"/>
      <c r="I44" s="28">
        <v>4469520</v>
      </c>
      <c r="L44" s="90"/>
    </row>
    <row r="45" spans="2:12" ht="15.75" thickBot="1" x14ac:dyDescent="0.3">
      <c r="B45" s="145"/>
      <c r="C45" s="181"/>
      <c r="D45" s="80">
        <v>1590</v>
      </c>
      <c r="E45" s="130" t="s">
        <v>79</v>
      </c>
      <c r="F45" s="130"/>
      <c r="G45" s="130"/>
      <c r="H45" s="130"/>
      <c r="I45" s="28">
        <v>0</v>
      </c>
      <c r="L45" s="90"/>
    </row>
    <row r="46" spans="2:12" x14ac:dyDescent="0.25">
      <c r="B46" s="204" t="s">
        <v>80</v>
      </c>
      <c r="C46" s="205"/>
      <c r="D46" s="84">
        <v>1310</v>
      </c>
      <c r="E46" s="130" t="s">
        <v>22</v>
      </c>
      <c r="F46" s="130"/>
      <c r="G46" s="130"/>
      <c r="H46" s="130"/>
      <c r="I46" s="28">
        <v>809495</v>
      </c>
      <c r="L46" s="90"/>
    </row>
    <row r="47" spans="2:12" x14ac:dyDescent="0.25">
      <c r="B47" s="126"/>
      <c r="C47" s="179"/>
      <c r="D47" s="84">
        <v>1540</v>
      </c>
      <c r="E47" s="130" t="s">
        <v>25</v>
      </c>
      <c r="F47" s="130"/>
      <c r="G47" s="130"/>
      <c r="H47" s="130"/>
      <c r="I47" s="28">
        <v>0</v>
      </c>
      <c r="L47" s="90"/>
    </row>
    <row r="48" spans="2:12" x14ac:dyDescent="0.25">
      <c r="B48" s="126"/>
      <c r="C48" s="179"/>
      <c r="D48" s="84">
        <v>1550</v>
      </c>
      <c r="E48" s="130" t="s">
        <v>81</v>
      </c>
      <c r="F48" s="130"/>
      <c r="G48" s="130"/>
      <c r="H48" s="130"/>
      <c r="I48" s="28">
        <v>0</v>
      </c>
      <c r="L48" s="90"/>
    </row>
    <row r="49" spans="2:12" x14ac:dyDescent="0.25">
      <c r="B49" s="126"/>
      <c r="C49" s="179"/>
      <c r="D49" s="84">
        <v>1590</v>
      </c>
      <c r="E49" s="130" t="s">
        <v>79</v>
      </c>
      <c r="F49" s="130"/>
      <c r="G49" s="130"/>
      <c r="H49" s="130"/>
      <c r="I49" s="28">
        <v>397419</v>
      </c>
      <c r="L49" s="90"/>
    </row>
    <row r="50" spans="2:12" ht="15.75" thickBot="1" x14ac:dyDescent="0.3">
      <c r="B50" s="128"/>
      <c r="C50" s="129"/>
      <c r="D50" s="84">
        <v>1710</v>
      </c>
      <c r="E50" s="130" t="s">
        <v>26</v>
      </c>
      <c r="F50" s="130"/>
      <c r="G50" s="130"/>
      <c r="H50" s="130"/>
      <c r="I50" s="6">
        <v>1018806</v>
      </c>
      <c r="L50" s="90"/>
    </row>
    <row r="51" spans="2:12" x14ac:dyDescent="0.25">
      <c r="B51" s="124" t="s">
        <v>82</v>
      </c>
      <c r="C51" s="125"/>
      <c r="D51" s="84">
        <v>1410</v>
      </c>
      <c r="E51" s="130" t="s">
        <v>27</v>
      </c>
      <c r="F51" s="130"/>
      <c r="G51" s="130"/>
      <c r="H51" s="130"/>
      <c r="I51" s="28">
        <v>1384844</v>
      </c>
    </row>
    <row r="52" spans="2:12" x14ac:dyDescent="0.25">
      <c r="B52" s="126"/>
      <c r="C52" s="179"/>
      <c r="D52" s="84">
        <v>1420</v>
      </c>
      <c r="E52" s="130" t="s">
        <v>28</v>
      </c>
      <c r="F52" s="130"/>
      <c r="G52" s="130"/>
      <c r="H52" s="130"/>
      <c r="I52" s="28">
        <v>618562</v>
      </c>
    </row>
    <row r="53" spans="2:12" x14ac:dyDescent="0.25">
      <c r="B53" s="126"/>
      <c r="C53" s="179"/>
      <c r="D53" s="84">
        <v>1430</v>
      </c>
      <c r="E53" s="130" t="s">
        <v>29</v>
      </c>
      <c r="F53" s="130"/>
      <c r="G53" s="130"/>
      <c r="H53" s="130"/>
      <c r="I53" s="28">
        <v>692165</v>
      </c>
    </row>
    <row r="54" spans="2:12" x14ac:dyDescent="0.25">
      <c r="B54" s="126"/>
      <c r="C54" s="179"/>
      <c r="D54" s="84">
        <v>1440</v>
      </c>
      <c r="E54" s="130" t="s">
        <v>30</v>
      </c>
      <c r="F54" s="130"/>
      <c r="G54" s="130"/>
      <c r="H54" s="130"/>
      <c r="I54" s="28">
        <v>112500</v>
      </c>
    </row>
    <row r="55" spans="2:12" ht="15.75" thickBot="1" x14ac:dyDescent="0.3">
      <c r="B55" s="128"/>
      <c r="C55" s="129"/>
      <c r="D55" s="84">
        <v>1510</v>
      </c>
      <c r="E55" s="130" t="s">
        <v>24</v>
      </c>
      <c r="F55" s="130"/>
      <c r="G55" s="130"/>
      <c r="H55" s="130"/>
      <c r="I55" s="17">
        <v>562372</v>
      </c>
    </row>
    <row r="56" spans="2:12" ht="15.75" thickBot="1" x14ac:dyDescent="0.3">
      <c r="B56" s="193" t="s">
        <v>83</v>
      </c>
      <c r="C56" s="194"/>
      <c r="D56" s="81">
        <v>1600</v>
      </c>
      <c r="E56" s="120" t="s">
        <v>31</v>
      </c>
      <c r="F56" s="120"/>
      <c r="G56" s="120"/>
      <c r="H56" s="120"/>
      <c r="I56" s="4">
        <v>532845</v>
      </c>
    </row>
    <row r="57" spans="2:12" ht="15.75" thickBot="1" x14ac:dyDescent="0.3">
      <c r="B57" s="121" t="s">
        <v>84</v>
      </c>
      <c r="C57" s="122"/>
      <c r="D57" s="122"/>
      <c r="E57" s="122"/>
      <c r="F57" s="122"/>
      <c r="G57" s="122"/>
      <c r="H57" s="123"/>
      <c r="I57" s="55">
        <f>SUM(I37:I56)</f>
        <v>34213984</v>
      </c>
    </row>
  </sheetData>
  <mergeCells count="59">
    <mergeCell ref="B56:C56"/>
    <mergeCell ref="E56:H56"/>
    <mergeCell ref="B57:H57"/>
    <mergeCell ref="E50:H50"/>
    <mergeCell ref="B51:C55"/>
    <mergeCell ref="E51:H51"/>
    <mergeCell ref="E52:H52"/>
    <mergeCell ref="E53:H53"/>
    <mergeCell ref="E54:H54"/>
    <mergeCell ref="E55:H55"/>
    <mergeCell ref="B46:C50"/>
    <mergeCell ref="E46:H46"/>
    <mergeCell ref="E47:H47"/>
    <mergeCell ref="E48:H48"/>
    <mergeCell ref="E49:H49"/>
    <mergeCell ref="B33:I33"/>
    <mergeCell ref="B34:I34"/>
    <mergeCell ref="B35:I35"/>
    <mergeCell ref="B36:C36"/>
    <mergeCell ref="E36:H36"/>
    <mergeCell ref="B37:C45"/>
    <mergeCell ref="E37:H37"/>
    <mergeCell ref="E38:H38"/>
    <mergeCell ref="E39:H39"/>
    <mergeCell ref="E40:H40"/>
    <mergeCell ref="E41:H41"/>
    <mergeCell ref="E42:H42"/>
    <mergeCell ref="E43:H43"/>
    <mergeCell ref="E44:H44"/>
    <mergeCell ref="E45:H45"/>
    <mergeCell ref="B8:B9"/>
    <mergeCell ref="C8:E9"/>
    <mergeCell ref="F8:F9"/>
    <mergeCell ref="B2:H2"/>
    <mergeCell ref="B3:H3"/>
    <mergeCell ref="B5:H5"/>
    <mergeCell ref="B6:H6"/>
    <mergeCell ref="B7:H7"/>
    <mergeCell ref="C17:E17"/>
    <mergeCell ref="C18:E18"/>
    <mergeCell ref="B10:H10"/>
    <mergeCell ref="C11:E11"/>
    <mergeCell ref="C12:E12"/>
    <mergeCell ref="C13:E13"/>
    <mergeCell ref="C14:E14"/>
    <mergeCell ref="C15:E15"/>
    <mergeCell ref="C16:E16"/>
    <mergeCell ref="C21:E21"/>
    <mergeCell ref="C25:E25"/>
    <mergeCell ref="C24:E24"/>
    <mergeCell ref="B22:E22"/>
    <mergeCell ref="C19:E19"/>
    <mergeCell ref="C20:E20"/>
    <mergeCell ref="B23:H23"/>
    <mergeCell ref="B26:E26"/>
    <mergeCell ref="B27:H27"/>
    <mergeCell ref="B29:E29"/>
    <mergeCell ref="B30:E30"/>
    <mergeCell ref="C28:E28"/>
  </mergeCells>
  <printOptions horizontalCentered="1"/>
  <pageMargins left="0.19685039370078741" right="0" top="0.19685039370078741" bottom="0.19685039370078741" header="0" footer="0"/>
  <pageSetup scale="99" fitToHeight="1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17110-9414-43CD-B0F8-C1465895B208}">
  <sheetPr codeName="Hoja13">
    <tabColor rgb="FF00B050"/>
  </sheetPr>
  <dimension ref="A1:L61"/>
  <sheetViews>
    <sheetView showGridLines="0" workbookViewId="0">
      <selection activeCell="I5" sqref="I5"/>
    </sheetView>
  </sheetViews>
  <sheetFormatPr baseColWidth="10" defaultColWidth="11.42578125" defaultRowHeight="15" x14ac:dyDescent="0.25"/>
  <cols>
    <col min="1" max="1" width="2.140625" style="35" customWidth="1"/>
    <col min="2" max="8" width="12.85546875" style="35" customWidth="1"/>
    <col min="9" max="9" width="15.7109375" style="30" customWidth="1"/>
    <col min="10" max="11" width="11.42578125" style="35"/>
    <col min="12" max="12" width="14.140625" style="35" bestFit="1" customWidth="1"/>
    <col min="13" max="16384" width="11.42578125" style="35"/>
  </cols>
  <sheetData>
    <row r="1" spans="1:8" ht="11.25" customHeight="1" x14ac:dyDescent="0.25"/>
    <row r="2" spans="1:8" x14ac:dyDescent="0.25">
      <c r="B2" s="178" t="s">
        <v>225</v>
      </c>
      <c r="C2" s="168"/>
      <c r="D2" s="168"/>
      <c r="E2" s="168"/>
      <c r="F2" s="168"/>
      <c r="G2" s="168"/>
      <c r="H2" s="168"/>
    </row>
    <row r="3" spans="1:8" x14ac:dyDescent="0.25">
      <c r="B3" s="168" t="s">
        <v>257</v>
      </c>
      <c r="C3" s="168"/>
      <c r="D3" s="168"/>
      <c r="E3" s="168"/>
      <c r="F3" s="168"/>
      <c r="G3" s="168"/>
      <c r="H3" s="168"/>
    </row>
    <row r="4" spans="1:8" ht="15.75" thickBot="1" x14ac:dyDescent="0.3"/>
    <row r="5" spans="1:8" x14ac:dyDescent="0.25">
      <c r="B5" s="131" t="s">
        <v>0</v>
      </c>
      <c r="C5" s="132"/>
      <c r="D5" s="132"/>
      <c r="E5" s="132"/>
      <c r="F5" s="132"/>
      <c r="G5" s="132"/>
      <c r="H5" s="133"/>
    </row>
    <row r="6" spans="1:8" s="30" customFormat="1" x14ac:dyDescent="0.25">
      <c r="A6" s="35"/>
      <c r="B6" s="134" t="s">
        <v>33</v>
      </c>
      <c r="C6" s="135"/>
      <c r="D6" s="135"/>
      <c r="E6" s="135"/>
      <c r="F6" s="135"/>
      <c r="G6" s="135"/>
      <c r="H6" s="136"/>
    </row>
    <row r="7" spans="1:8" s="30" customFormat="1" ht="15.75" thickBot="1" x14ac:dyDescent="0.3">
      <c r="A7" s="35"/>
      <c r="B7" s="169" t="s">
        <v>34</v>
      </c>
      <c r="C7" s="170"/>
      <c r="D7" s="170"/>
      <c r="E7" s="170"/>
      <c r="F7" s="170"/>
      <c r="G7" s="170"/>
      <c r="H7" s="171"/>
    </row>
    <row r="8" spans="1:8" s="30" customFormat="1" x14ac:dyDescent="0.25">
      <c r="A8" s="35"/>
      <c r="B8" s="162" t="s">
        <v>35</v>
      </c>
      <c r="C8" s="162" t="s">
        <v>36</v>
      </c>
      <c r="D8" s="164"/>
      <c r="E8" s="165"/>
      <c r="F8" s="175" t="s">
        <v>37</v>
      </c>
      <c r="G8" s="82" t="s">
        <v>85</v>
      </c>
      <c r="H8" s="82" t="s">
        <v>87</v>
      </c>
    </row>
    <row r="9" spans="1:8" s="30" customFormat="1" ht="26.25" thickBot="1" x14ac:dyDescent="0.3">
      <c r="A9" s="35"/>
      <c r="B9" s="163"/>
      <c r="C9" s="163"/>
      <c r="D9" s="166"/>
      <c r="E9" s="167"/>
      <c r="F9" s="176"/>
      <c r="G9" s="86" t="s">
        <v>86</v>
      </c>
      <c r="H9" s="86" t="s">
        <v>88</v>
      </c>
    </row>
    <row r="10" spans="1:8" s="30" customFormat="1" x14ac:dyDescent="0.25">
      <c r="A10" s="35"/>
      <c r="B10" s="158" t="s">
        <v>2</v>
      </c>
      <c r="C10" s="159"/>
      <c r="D10" s="159"/>
      <c r="E10" s="159"/>
      <c r="F10" s="159"/>
      <c r="G10" s="159"/>
      <c r="H10" s="160"/>
    </row>
    <row r="11" spans="1:8" s="30" customFormat="1" ht="24" customHeight="1" x14ac:dyDescent="0.25">
      <c r="A11" s="35"/>
      <c r="B11" s="79">
        <v>20</v>
      </c>
      <c r="C11" s="174" t="s">
        <v>199</v>
      </c>
      <c r="D11" s="174"/>
      <c r="E11" s="174"/>
      <c r="F11" s="84">
        <v>1</v>
      </c>
      <c r="G11" s="5">
        <v>111090</v>
      </c>
      <c r="H11" s="6">
        <v>111090</v>
      </c>
    </row>
    <row r="12" spans="1:8" s="30" customFormat="1" ht="47.45" customHeight="1" x14ac:dyDescent="0.25">
      <c r="A12" s="35"/>
      <c r="B12" s="79">
        <v>300</v>
      </c>
      <c r="C12" s="130" t="s">
        <v>201</v>
      </c>
      <c r="D12" s="130"/>
      <c r="E12" s="130"/>
      <c r="F12" s="84">
        <v>15</v>
      </c>
      <c r="G12" s="5">
        <v>26195</v>
      </c>
      <c r="H12" s="6">
        <v>66725</v>
      </c>
    </row>
    <row r="13" spans="1:8" s="30" customFormat="1" ht="47.45" customHeight="1" x14ac:dyDescent="0.25">
      <c r="A13" s="35"/>
      <c r="B13" s="79">
        <v>350</v>
      </c>
      <c r="C13" s="130" t="s">
        <v>295</v>
      </c>
      <c r="D13" s="130"/>
      <c r="E13" s="130"/>
      <c r="F13" s="84">
        <v>2</v>
      </c>
      <c r="G13" s="5">
        <v>36775</v>
      </c>
      <c r="H13" s="6">
        <v>37435</v>
      </c>
    </row>
    <row r="14" spans="1:8" s="30" customFormat="1" ht="24" customHeight="1" x14ac:dyDescent="0.25">
      <c r="A14" s="35"/>
      <c r="B14" s="79">
        <v>500</v>
      </c>
      <c r="C14" s="130" t="s">
        <v>202</v>
      </c>
      <c r="D14" s="130"/>
      <c r="E14" s="130"/>
      <c r="F14" s="84">
        <v>18</v>
      </c>
      <c r="G14" s="5">
        <v>19521</v>
      </c>
      <c r="H14" s="6">
        <v>32961</v>
      </c>
    </row>
    <row r="15" spans="1:8" s="30" customFormat="1" ht="24" customHeight="1" x14ac:dyDescent="0.25">
      <c r="A15" s="35"/>
      <c r="B15" s="79">
        <v>600</v>
      </c>
      <c r="C15" s="130" t="s">
        <v>203</v>
      </c>
      <c r="D15" s="130"/>
      <c r="E15" s="130"/>
      <c r="F15" s="84">
        <v>4</v>
      </c>
      <c r="G15" s="5">
        <v>12390</v>
      </c>
      <c r="H15" s="6">
        <v>21504</v>
      </c>
    </row>
    <row r="16" spans="1:8" s="30" customFormat="1" ht="24" customHeight="1" x14ac:dyDescent="0.25">
      <c r="A16" s="35"/>
      <c r="B16" s="79">
        <v>700</v>
      </c>
      <c r="C16" s="174" t="s">
        <v>6</v>
      </c>
      <c r="D16" s="174"/>
      <c r="E16" s="174"/>
      <c r="F16" s="84">
        <v>29</v>
      </c>
      <c r="G16" s="5">
        <v>11327</v>
      </c>
      <c r="H16" s="6">
        <v>17266</v>
      </c>
    </row>
    <row r="17" spans="1:9" s="30" customFormat="1" ht="24" customHeight="1" x14ac:dyDescent="0.25">
      <c r="A17" s="35"/>
      <c r="B17" s="79">
        <v>800</v>
      </c>
      <c r="C17" s="89" t="s">
        <v>7</v>
      </c>
      <c r="D17" s="89"/>
      <c r="E17" s="89"/>
      <c r="F17" s="84">
        <v>1</v>
      </c>
      <c r="G17" s="5">
        <v>12396</v>
      </c>
      <c r="H17" s="6">
        <v>12396</v>
      </c>
    </row>
    <row r="18" spans="1:9" s="30" customFormat="1" ht="24" customHeight="1" x14ac:dyDescent="0.25">
      <c r="A18" s="35"/>
      <c r="B18" s="79">
        <v>900</v>
      </c>
      <c r="C18" s="174" t="s">
        <v>195</v>
      </c>
      <c r="D18" s="174"/>
      <c r="E18" s="174"/>
      <c r="F18" s="84">
        <v>59</v>
      </c>
      <c r="G18" s="5">
        <v>8471</v>
      </c>
      <c r="H18" s="6">
        <v>12843</v>
      </c>
    </row>
    <row r="19" spans="1:9" ht="24" customHeight="1" x14ac:dyDescent="0.25">
      <c r="B19" s="79">
        <v>1000</v>
      </c>
      <c r="C19" s="174" t="s">
        <v>204</v>
      </c>
      <c r="D19" s="174"/>
      <c r="E19" s="174"/>
      <c r="F19" s="84">
        <v>1</v>
      </c>
      <c r="G19" s="5">
        <v>9782</v>
      </c>
      <c r="H19" s="6">
        <v>9782</v>
      </c>
    </row>
    <row r="20" spans="1:9" ht="24" customHeight="1" x14ac:dyDescent="0.25">
      <c r="A20" s="11"/>
      <c r="B20" s="79">
        <v>1100</v>
      </c>
      <c r="C20" s="174" t="s">
        <v>205</v>
      </c>
      <c r="D20" s="174"/>
      <c r="E20" s="174"/>
      <c r="F20" s="84">
        <v>0</v>
      </c>
      <c r="G20" s="5">
        <v>0</v>
      </c>
      <c r="H20" s="6">
        <v>0</v>
      </c>
      <c r="I20" s="36"/>
    </row>
    <row r="21" spans="1:9" ht="24" customHeight="1" x14ac:dyDescent="0.25">
      <c r="B21" s="79">
        <v>1200</v>
      </c>
      <c r="C21" s="174" t="s">
        <v>206</v>
      </c>
      <c r="D21" s="174"/>
      <c r="E21" s="174"/>
      <c r="F21" s="84">
        <v>15</v>
      </c>
      <c r="G21" s="5">
        <v>7518</v>
      </c>
      <c r="H21" s="6">
        <v>10670</v>
      </c>
    </row>
    <row r="22" spans="1:9" ht="33.6" customHeight="1" x14ac:dyDescent="0.25">
      <c r="B22" s="79">
        <v>1300</v>
      </c>
      <c r="C22" s="130" t="s">
        <v>207</v>
      </c>
      <c r="D22" s="130"/>
      <c r="E22" s="130"/>
      <c r="F22" s="84">
        <v>0</v>
      </c>
      <c r="G22" s="5">
        <v>0</v>
      </c>
      <c r="H22" s="6">
        <v>0</v>
      </c>
    </row>
    <row r="23" spans="1:9" x14ac:dyDescent="0.25">
      <c r="B23" s="153" t="s">
        <v>51</v>
      </c>
      <c r="C23" s="154"/>
      <c r="D23" s="154"/>
      <c r="E23" s="154"/>
      <c r="F23" s="85">
        <f>SUM(F11:F22)</f>
        <v>145</v>
      </c>
      <c r="G23" s="53"/>
      <c r="H23" s="54"/>
    </row>
    <row r="24" spans="1:9" x14ac:dyDescent="0.25">
      <c r="B24" s="155" t="s">
        <v>9</v>
      </c>
      <c r="C24" s="156"/>
      <c r="D24" s="156"/>
      <c r="E24" s="156"/>
      <c r="F24" s="156"/>
      <c r="G24" s="156"/>
      <c r="H24" s="157"/>
    </row>
    <row r="25" spans="1:9" x14ac:dyDescent="0.25">
      <c r="B25" s="79">
        <v>5010</v>
      </c>
      <c r="C25" s="173" t="s">
        <v>180</v>
      </c>
      <c r="D25" s="173"/>
      <c r="E25" s="173"/>
      <c r="F25" s="84">
        <v>0</v>
      </c>
      <c r="G25" s="5">
        <v>0</v>
      </c>
      <c r="H25" s="6">
        <v>0</v>
      </c>
    </row>
    <row r="26" spans="1:9" x14ac:dyDescent="0.25">
      <c r="B26" s="79">
        <v>5030</v>
      </c>
      <c r="C26" s="173" t="s">
        <v>208</v>
      </c>
      <c r="D26" s="173"/>
      <c r="E26" s="173"/>
      <c r="F26" s="84">
        <v>0</v>
      </c>
      <c r="G26" s="5">
        <v>0</v>
      </c>
      <c r="H26" s="6">
        <v>0</v>
      </c>
    </row>
    <row r="27" spans="1:9" x14ac:dyDescent="0.25">
      <c r="B27" s="153" t="s">
        <v>73</v>
      </c>
      <c r="C27" s="154"/>
      <c r="D27" s="154"/>
      <c r="E27" s="154"/>
      <c r="F27" s="85">
        <f>SUM(F25:F26)</f>
        <v>0</v>
      </c>
      <c r="G27" s="53"/>
      <c r="H27" s="54"/>
    </row>
    <row r="28" spans="1:9" x14ac:dyDescent="0.25">
      <c r="B28" s="155" t="s">
        <v>12</v>
      </c>
      <c r="C28" s="156"/>
      <c r="D28" s="156"/>
      <c r="E28" s="156"/>
      <c r="F28" s="156"/>
      <c r="G28" s="156"/>
      <c r="H28" s="157"/>
    </row>
    <row r="29" spans="1:9" ht="50.25" customHeight="1" x14ac:dyDescent="0.25">
      <c r="B29" s="79">
        <v>99999</v>
      </c>
      <c r="C29" s="173" t="s">
        <v>209</v>
      </c>
      <c r="D29" s="173"/>
      <c r="E29" s="173"/>
      <c r="F29" s="80">
        <v>0</v>
      </c>
      <c r="G29" s="5">
        <v>0</v>
      </c>
      <c r="H29" s="6">
        <v>0</v>
      </c>
    </row>
    <row r="30" spans="1:9" ht="15.75" thickBot="1" x14ac:dyDescent="0.3">
      <c r="B30" s="153" t="s">
        <v>124</v>
      </c>
      <c r="C30" s="154"/>
      <c r="D30" s="154"/>
      <c r="E30" s="154"/>
      <c r="F30" s="85">
        <f>SUM(F29)</f>
        <v>0</v>
      </c>
      <c r="G30" s="53"/>
      <c r="H30" s="54"/>
    </row>
    <row r="31" spans="1:9" ht="15.75" thickBot="1" x14ac:dyDescent="0.3">
      <c r="B31" s="150" t="s">
        <v>76</v>
      </c>
      <c r="C31" s="151"/>
      <c r="D31" s="151"/>
      <c r="E31" s="151"/>
      <c r="F31" s="75">
        <f>F23+F27+F30</f>
        <v>145</v>
      </c>
      <c r="G31" s="15"/>
      <c r="H31" s="16"/>
    </row>
    <row r="33" spans="2:12" ht="15.75" thickBot="1" x14ac:dyDescent="0.3"/>
    <row r="34" spans="2:12" x14ac:dyDescent="0.25">
      <c r="B34" s="131" t="s">
        <v>0</v>
      </c>
      <c r="C34" s="132"/>
      <c r="D34" s="132"/>
      <c r="E34" s="132"/>
      <c r="F34" s="132"/>
      <c r="G34" s="132"/>
      <c r="H34" s="132"/>
      <c r="I34" s="133"/>
    </row>
    <row r="35" spans="2:12" x14ac:dyDescent="0.25">
      <c r="B35" s="134" t="s">
        <v>218</v>
      </c>
      <c r="C35" s="135"/>
      <c r="D35" s="135"/>
      <c r="E35" s="135"/>
      <c r="F35" s="135"/>
      <c r="G35" s="135"/>
      <c r="H35" s="135"/>
      <c r="I35" s="136"/>
    </row>
    <row r="36" spans="2:12" ht="15.75" thickBot="1" x14ac:dyDescent="0.3">
      <c r="B36" s="137" t="s">
        <v>34</v>
      </c>
      <c r="C36" s="138"/>
      <c r="D36" s="138"/>
      <c r="E36" s="138"/>
      <c r="F36" s="138"/>
      <c r="G36" s="138"/>
      <c r="H36" s="138"/>
      <c r="I36" s="139"/>
    </row>
    <row r="37" spans="2:12" ht="26.25" thickBot="1" x14ac:dyDescent="0.3">
      <c r="B37" s="140" t="s">
        <v>15</v>
      </c>
      <c r="C37" s="141"/>
      <c r="D37" s="83" t="s">
        <v>16</v>
      </c>
      <c r="E37" s="140" t="s">
        <v>1</v>
      </c>
      <c r="F37" s="142"/>
      <c r="G37" s="142"/>
      <c r="H37" s="141"/>
      <c r="I37" s="57" t="s">
        <v>17</v>
      </c>
    </row>
    <row r="38" spans="2:12" x14ac:dyDescent="0.25">
      <c r="B38" s="143" t="s">
        <v>77</v>
      </c>
      <c r="C38" s="144"/>
      <c r="D38" s="78">
        <v>1130</v>
      </c>
      <c r="E38" s="149" t="s">
        <v>18</v>
      </c>
      <c r="F38" s="149"/>
      <c r="G38" s="149"/>
      <c r="H38" s="149"/>
      <c r="I38" s="34">
        <v>13366527</v>
      </c>
    </row>
    <row r="39" spans="2:12" x14ac:dyDescent="0.25">
      <c r="B39" s="145"/>
      <c r="C39" s="181"/>
      <c r="D39" s="87">
        <v>1210</v>
      </c>
      <c r="E39" s="198" t="s">
        <v>19</v>
      </c>
      <c r="F39" s="198"/>
      <c r="G39" s="198"/>
      <c r="H39" s="198"/>
      <c r="I39" s="28">
        <v>0</v>
      </c>
      <c r="K39" s="100"/>
      <c r="L39" s="100"/>
    </row>
    <row r="40" spans="2:12" x14ac:dyDescent="0.25">
      <c r="B40" s="145"/>
      <c r="C40" s="181"/>
      <c r="D40" s="87">
        <v>1220</v>
      </c>
      <c r="E40" s="198" t="s">
        <v>20</v>
      </c>
      <c r="F40" s="198"/>
      <c r="G40" s="198"/>
      <c r="H40" s="198"/>
      <c r="I40" s="28">
        <v>0</v>
      </c>
      <c r="K40" s="100"/>
      <c r="L40" s="101"/>
    </row>
    <row r="41" spans="2:12" x14ac:dyDescent="0.25">
      <c r="B41" s="145"/>
      <c r="C41" s="181"/>
      <c r="D41" s="87">
        <v>1230</v>
      </c>
      <c r="E41" s="198" t="s">
        <v>21</v>
      </c>
      <c r="F41" s="198"/>
      <c r="G41" s="198"/>
      <c r="H41" s="198"/>
      <c r="I41" s="28">
        <v>0</v>
      </c>
      <c r="K41" s="100"/>
      <c r="L41" s="101"/>
    </row>
    <row r="42" spans="2:12" x14ac:dyDescent="0.25">
      <c r="B42" s="145"/>
      <c r="C42" s="181"/>
      <c r="D42" s="87">
        <v>1310</v>
      </c>
      <c r="E42" s="198" t="s">
        <v>22</v>
      </c>
      <c r="F42" s="198"/>
      <c r="G42" s="198"/>
      <c r="H42" s="198"/>
      <c r="I42" s="28">
        <v>411960</v>
      </c>
      <c r="K42" s="100"/>
      <c r="L42" s="101"/>
    </row>
    <row r="43" spans="2:12" x14ac:dyDescent="0.25">
      <c r="B43" s="145"/>
      <c r="C43" s="181"/>
      <c r="D43" s="87">
        <v>1320</v>
      </c>
      <c r="E43" s="198" t="s">
        <v>78</v>
      </c>
      <c r="F43" s="198"/>
      <c r="G43" s="198"/>
      <c r="H43" s="198"/>
      <c r="I43" s="28">
        <v>0</v>
      </c>
      <c r="K43" s="100"/>
      <c r="L43" s="101"/>
    </row>
    <row r="44" spans="2:12" x14ac:dyDescent="0.25">
      <c r="B44" s="145"/>
      <c r="C44" s="181"/>
      <c r="D44" s="87">
        <v>1340</v>
      </c>
      <c r="E44" s="198" t="s">
        <v>23</v>
      </c>
      <c r="F44" s="198"/>
      <c r="G44" s="198"/>
      <c r="H44" s="198"/>
      <c r="I44" s="28">
        <v>13406052</v>
      </c>
      <c r="K44" s="100"/>
      <c r="L44" s="101"/>
    </row>
    <row r="45" spans="2:12" x14ac:dyDescent="0.25">
      <c r="B45" s="145"/>
      <c r="C45" s="181"/>
      <c r="D45" s="87">
        <v>1540</v>
      </c>
      <c r="E45" s="198" t="s">
        <v>25</v>
      </c>
      <c r="F45" s="198"/>
      <c r="G45" s="198"/>
      <c r="H45" s="198"/>
      <c r="I45" s="28">
        <v>4393752</v>
      </c>
      <c r="K45" s="100"/>
      <c r="L45" s="101"/>
    </row>
    <row r="46" spans="2:12" ht="15.75" thickBot="1" x14ac:dyDescent="0.3">
      <c r="B46" s="147"/>
      <c r="C46" s="148"/>
      <c r="D46" s="87">
        <v>1590</v>
      </c>
      <c r="E46" s="198" t="s">
        <v>79</v>
      </c>
      <c r="F46" s="198"/>
      <c r="G46" s="198"/>
      <c r="H46" s="198"/>
      <c r="I46" s="28">
        <v>0</v>
      </c>
      <c r="K46" s="100"/>
      <c r="L46" s="101"/>
    </row>
    <row r="47" spans="2:12" x14ac:dyDescent="0.25">
      <c r="B47" s="124" t="s">
        <v>80</v>
      </c>
      <c r="C47" s="125"/>
      <c r="D47" s="88">
        <v>1310</v>
      </c>
      <c r="E47" s="198" t="s">
        <v>22</v>
      </c>
      <c r="F47" s="198"/>
      <c r="G47" s="198"/>
      <c r="H47" s="198"/>
      <c r="I47" s="28">
        <v>152000</v>
      </c>
      <c r="K47" s="100"/>
      <c r="L47" s="101"/>
    </row>
    <row r="48" spans="2:12" ht="15" customHeight="1" x14ac:dyDescent="0.25">
      <c r="B48" s="126"/>
      <c r="C48" s="179"/>
      <c r="D48" s="88">
        <v>1130</v>
      </c>
      <c r="E48" s="198" t="s">
        <v>18</v>
      </c>
      <c r="F48" s="198"/>
      <c r="G48" s="198"/>
      <c r="H48" s="198"/>
      <c r="I48" s="28">
        <v>170550</v>
      </c>
      <c r="K48" s="100"/>
      <c r="L48" s="101"/>
    </row>
    <row r="49" spans="2:12" x14ac:dyDescent="0.25">
      <c r="B49" s="126"/>
      <c r="C49" s="179"/>
      <c r="D49" s="87">
        <v>1320</v>
      </c>
      <c r="E49" s="198" t="s">
        <v>78</v>
      </c>
      <c r="F49" s="198"/>
      <c r="G49" s="198"/>
      <c r="H49" s="198"/>
      <c r="I49" s="28">
        <v>4490222</v>
      </c>
      <c r="K49" s="100"/>
      <c r="L49" s="101"/>
    </row>
    <row r="50" spans="2:12" x14ac:dyDescent="0.25">
      <c r="B50" s="126"/>
      <c r="C50" s="179"/>
      <c r="D50" s="87">
        <v>1340</v>
      </c>
      <c r="E50" s="198" t="s">
        <v>23</v>
      </c>
      <c r="F50" s="198"/>
      <c r="G50" s="198"/>
      <c r="H50" s="198"/>
      <c r="I50" s="28">
        <v>1862361</v>
      </c>
      <c r="K50" s="100"/>
      <c r="L50" s="101"/>
    </row>
    <row r="51" spans="2:12" x14ac:dyDescent="0.25">
      <c r="B51" s="126"/>
      <c r="C51" s="179"/>
      <c r="D51" s="88">
        <v>1540</v>
      </c>
      <c r="E51" s="198" t="s">
        <v>25</v>
      </c>
      <c r="F51" s="198"/>
      <c r="G51" s="198"/>
      <c r="H51" s="198"/>
      <c r="I51" s="28">
        <v>765288</v>
      </c>
      <c r="K51" s="100"/>
      <c r="L51" s="101"/>
    </row>
    <row r="52" spans="2:12" x14ac:dyDescent="0.25">
      <c r="B52" s="126"/>
      <c r="C52" s="179"/>
      <c r="D52" s="88">
        <v>1550</v>
      </c>
      <c r="E52" s="198" t="s">
        <v>81</v>
      </c>
      <c r="F52" s="198"/>
      <c r="G52" s="198"/>
      <c r="H52" s="198"/>
      <c r="I52" s="28">
        <v>19800</v>
      </c>
      <c r="K52" s="100"/>
      <c r="L52" s="101"/>
    </row>
    <row r="53" spans="2:12" x14ac:dyDescent="0.25">
      <c r="B53" s="126"/>
      <c r="C53" s="179"/>
      <c r="D53" s="88">
        <v>1590</v>
      </c>
      <c r="E53" s="198" t="s">
        <v>79</v>
      </c>
      <c r="F53" s="198"/>
      <c r="G53" s="198"/>
      <c r="H53" s="198"/>
      <c r="I53" s="28">
        <v>542504</v>
      </c>
      <c r="K53" s="100"/>
      <c r="L53" s="101"/>
    </row>
    <row r="54" spans="2:12" ht="15.75" thickBot="1" x14ac:dyDescent="0.3">
      <c r="B54" s="128"/>
      <c r="C54" s="129"/>
      <c r="D54" s="88">
        <v>1710</v>
      </c>
      <c r="E54" s="198" t="s">
        <v>26</v>
      </c>
      <c r="F54" s="198"/>
      <c r="G54" s="198"/>
      <c r="H54" s="198"/>
      <c r="I54" s="6">
        <v>1213993</v>
      </c>
    </row>
    <row r="55" spans="2:12" x14ac:dyDescent="0.25">
      <c r="B55" s="124" t="s">
        <v>82</v>
      </c>
      <c r="C55" s="125"/>
      <c r="D55" s="88">
        <v>1410</v>
      </c>
      <c r="E55" s="198" t="s">
        <v>27</v>
      </c>
      <c r="F55" s="198"/>
      <c r="G55" s="198"/>
      <c r="H55" s="198"/>
      <c r="I55" s="28">
        <v>1707001</v>
      </c>
    </row>
    <row r="56" spans="2:12" x14ac:dyDescent="0.25">
      <c r="B56" s="126"/>
      <c r="C56" s="179"/>
      <c r="D56" s="88">
        <v>1420</v>
      </c>
      <c r="E56" s="198" t="s">
        <v>28</v>
      </c>
      <c r="F56" s="198"/>
      <c r="G56" s="198"/>
      <c r="H56" s="198"/>
      <c r="I56" s="28">
        <v>688843</v>
      </c>
    </row>
    <row r="57" spans="2:12" x14ac:dyDescent="0.25">
      <c r="B57" s="126"/>
      <c r="C57" s="179"/>
      <c r="D57" s="88">
        <v>1430</v>
      </c>
      <c r="E57" s="198" t="s">
        <v>29</v>
      </c>
      <c r="F57" s="198"/>
      <c r="G57" s="198"/>
      <c r="H57" s="198"/>
      <c r="I57" s="28">
        <v>1485171</v>
      </c>
    </row>
    <row r="58" spans="2:12" x14ac:dyDescent="0.25">
      <c r="B58" s="126"/>
      <c r="C58" s="179"/>
      <c r="D58" s="88">
        <v>1440</v>
      </c>
      <c r="E58" s="198" t="s">
        <v>30</v>
      </c>
      <c r="F58" s="198"/>
      <c r="G58" s="198"/>
      <c r="H58" s="198"/>
      <c r="I58" s="28">
        <v>328741</v>
      </c>
    </row>
    <row r="59" spans="2:12" ht="15.75" thickBot="1" x14ac:dyDescent="0.3">
      <c r="B59" s="128"/>
      <c r="C59" s="129"/>
      <c r="D59" s="88">
        <v>1510</v>
      </c>
      <c r="E59" s="198" t="s">
        <v>24</v>
      </c>
      <c r="F59" s="198"/>
      <c r="G59" s="198"/>
      <c r="H59" s="198"/>
      <c r="I59" s="17">
        <v>613835</v>
      </c>
    </row>
    <row r="60" spans="2:12" ht="15.75" thickBot="1" x14ac:dyDescent="0.3">
      <c r="B60" s="124" t="s">
        <v>83</v>
      </c>
      <c r="C60" s="125"/>
      <c r="D60" s="88">
        <v>1600</v>
      </c>
      <c r="E60" s="198" t="s">
        <v>31</v>
      </c>
      <c r="F60" s="198"/>
      <c r="G60" s="198"/>
      <c r="H60" s="198"/>
      <c r="I60" s="28">
        <v>594784</v>
      </c>
    </row>
    <row r="61" spans="2:12" ht="15.75" thickBot="1" x14ac:dyDescent="0.3">
      <c r="B61" s="121" t="s">
        <v>84</v>
      </c>
      <c r="C61" s="122"/>
      <c r="D61" s="122"/>
      <c r="E61" s="122"/>
      <c r="F61" s="122"/>
      <c r="G61" s="122"/>
      <c r="H61" s="123"/>
      <c r="I61" s="55">
        <f>SUM(I38:I60)</f>
        <v>46213384</v>
      </c>
    </row>
  </sheetData>
  <mergeCells count="62">
    <mergeCell ref="B60:C60"/>
    <mergeCell ref="E60:H60"/>
    <mergeCell ref="B61:H61"/>
    <mergeCell ref="E50:H50"/>
    <mergeCell ref="E49:H49"/>
    <mergeCell ref="E48:H48"/>
    <mergeCell ref="E54:H54"/>
    <mergeCell ref="B55:C59"/>
    <mergeCell ref="E55:H55"/>
    <mergeCell ref="E56:H56"/>
    <mergeCell ref="E57:H57"/>
    <mergeCell ref="E58:H58"/>
    <mergeCell ref="E59:H59"/>
    <mergeCell ref="B47:C54"/>
    <mergeCell ref="E47:H47"/>
    <mergeCell ref="E51:H51"/>
    <mergeCell ref="E52:H52"/>
    <mergeCell ref="E53:H53"/>
    <mergeCell ref="B34:I34"/>
    <mergeCell ref="B35:I35"/>
    <mergeCell ref="B36:I36"/>
    <mergeCell ref="B37:C37"/>
    <mergeCell ref="E37:H37"/>
    <mergeCell ref="B38:C46"/>
    <mergeCell ref="E38:H38"/>
    <mergeCell ref="E39:H39"/>
    <mergeCell ref="E40:H40"/>
    <mergeCell ref="E41:H41"/>
    <mergeCell ref="E42:H42"/>
    <mergeCell ref="E43:H43"/>
    <mergeCell ref="E44:H44"/>
    <mergeCell ref="E45:H45"/>
    <mergeCell ref="E46:H46"/>
    <mergeCell ref="B30:E30"/>
    <mergeCell ref="B31:E31"/>
    <mergeCell ref="B24:H24"/>
    <mergeCell ref="C25:E25"/>
    <mergeCell ref="C26:E26"/>
    <mergeCell ref="B27:E27"/>
    <mergeCell ref="B28:H28"/>
    <mergeCell ref="C29:E29"/>
    <mergeCell ref="B23:E23"/>
    <mergeCell ref="B10:H10"/>
    <mergeCell ref="C11:E11"/>
    <mergeCell ref="C12:E12"/>
    <mergeCell ref="C14:E14"/>
    <mergeCell ref="C15:E15"/>
    <mergeCell ref="C16:E16"/>
    <mergeCell ref="C13:E13"/>
    <mergeCell ref="C18:E18"/>
    <mergeCell ref="C19:E19"/>
    <mergeCell ref="C20:E20"/>
    <mergeCell ref="C21:E21"/>
    <mergeCell ref="C22:E22"/>
    <mergeCell ref="B8:B9"/>
    <mergeCell ref="C8:E9"/>
    <mergeCell ref="F8:F9"/>
    <mergeCell ref="B2:H2"/>
    <mergeCell ref="B3:H3"/>
    <mergeCell ref="B5:H5"/>
    <mergeCell ref="B6:H6"/>
    <mergeCell ref="B7:H7"/>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14">
    <tabColor rgb="FF00B050"/>
  </sheetPr>
  <dimension ref="A1:I53"/>
  <sheetViews>
    <sheetView showGridLines="0" workbookViewId="0">
      <selection activeCell="I4" sqref="I4"/>
    </sheetView>
  </sheetViews>
  <sheetFormatPr baseColWidth="10" defaultRowHeight="15" x14ac:dyDescent="0.25"/>
  <cols>
    <col min="1" max="1" width="2.140625" customWidth="1"/>
    <col min="2" max="8" width="12.85546875" customWidth="1"/>
    <col min="9" max="9" width="15.7109375" style="23" customWidth="1"/>
  </cols>
  <sheetData>
    <row r="1" spans="2:9" ht="11.25" customHeight="1" x14ac:dyDescent="0.25"/>
    <row r="2" spans="2:9" ht="30" customHeight="1" x14ac:dyDescent="0.25">
      <c r="B2" s="178" t="s">
        <v>210</v>
      </c>
      <c r="C2" s="168"/>
      <c r="D2" s="168"/>
      <c r="E2" s="168"/>
      <c r="F2" s="168"/>
      <c r="G2" s="168"/>
      <c r="H2" s="168"/>
    </row>
    <row r="3" spans="2:9" x14ac:dyDescent="0.25">
      <c r="B3" s="168" t="s">
        <v>257</v>
      </c>
      <c r="C3" s="168"/>
      <c r="D3" s="168"/>
      <c r="E3" s="168"/>
      <c r="F3" s="168"/>
      <c r="G3" s="168"/>
      <c r="H3" s="168"/>
    </row>
    <row r="4" spans="2:9" ht="15.75" thickBot="1" x14ac:dyDescent="0.3"/>
    <row r="5" spans="2:9" s="22" customFormat="1" x14ac:dyDescent="0.25">
      <c r="B5" s="131" t="s">
        <v>0</v>
      </c>
      <c r="C5" s="132"/>
      <c r="D5" s="132"/>
      <c r="E5" s="132"/>
      <c r="F5" s="132"/>
      <c r="G5" s="132"/>
      <c r="H5" s="133"/>
      <c r="I5" s="30"/>
    </row>
    <row r="6" spans="2:9" s="22" customFormat="1" ht="15" customHeight="1" x14ac:dyDescent="0.25">
      <c r="B6" s="134" t="s">
        <v>33</v>
      </c>
      <c r="C6" s="135"/>
      <c r="D6" s="135"/>
      <c r="E6" s="135"/>
      <c r="F6" s="135"/>
      <c r="G6" s="135"/>
      <c r="H6" s="136"/>
      <c r="I6" s="30"/>
    </row>
    <row r="7" spans="2:9" s="22" customFormat="1" ht="15.75" customHeight="1" thickBot="1" x14ac:dyDescent="0.3">
      <c r="B7" s="169" t="s">
        <v>34</v>
      </c>
      <c r="C7" s="170"/>
      <c r="D7" s="170"/>
      <c r="E7" s="170"/>
      <c r="F7" s="170"/>
      <c r="G7" s="170"/>
      <c r="H7" s="171"/>
      <c r="I7" s="30"/>
    </row>
    <row r="8" spans="2:9" x14ac:dyDescent="0.25">
      <c r="B8" s="162" t="s">
        <v>35</v>
      </c>
      <c r="C8" s="162" t="s">
        <v>36</v>
      </c>
      <c r="D8" s="164"/>
      <c r="E8" s="165"/>
      <c r="F8" s="175" t="s">
        <v>37</v>
      </c>
      <c r="G8" s="50" t="s">
        <v>85</v>
      </c>
      <c r="H8" s="50" t="s">
        <v>87</v>
      </c>
    </row>
    <row r="9" spans="2:9" ht="26.25" thickBot="1" x14ac:dyDescent="0.3">
      <c r="B9" s="163"/>
      <c r="C9" s="163"/>
      <c r="D9" s="166"/>
      <c r="E9" s="167"/>
      <c r="F9" s="176"/>
      <c r="G9" s="51" t="s">
        <v>86</v>
      </c>
      <c r="H9" s="51" t="s">
        <v>88</v>
      </c>
    </row>
    <row r="10" spans="2:9" x14ac:dyDescent="0.25">
      <c r="B10" s="158" t="s">
        <v>2</v>
      </c>
      <c r="C10" s="159"/>
      <c r="D10" s="159"/>
      <c r="E10" s="159"/>
      <c r="F10" s="159"/>
      <c r="G10" s="159"/>
      <c r="H10" s="160"/>
    </row>
    <row r="11" spans="2:9" ht="15" customHeight="1" x14ac:dyDescent="0.25">
      <c r="B11" s="12">
        <v>20</v>
      </c>
      <c r="C11" s="174" t="s">
        <v>199</v>
      </c>
      <c r="D11" s="174"/>
      <c r="E11" s="174"/>
      <c r="F11" s="14">
        <v>1</v>
      </c>
      <c r="G11" s="9">
        <v>74033</v>
      </c>
      <c r="H11" s="6">
        <v>74033</v>
      </c>
    </row>
    <row r="12" spans="2:9" ht="40.5" customHeight="1" x14ac:dyDescent="0.25">
      <c r="B12" s="12">
        <v>300</v>
      </c>
      <c r="C12" s="130" t="s">
        <v>201</v>
      </c>
      <c r="D12" s="130"/>
      <c r="E12" s="130"/>
      <c r="F12" s="14">
        <v>7</v>
      </c>
      <c r="G12" s="9">
        <v>35445</v>
      </c>
      <c r="H12" s="6">
        <v>35445</v>
      </c>
    </row>
    <row r="13" spans="2:9" ht="24.75" customHeight="1" x14ac:dyDescent="0.25">
      <c r="B13" s="12">
        <v>500</v>
      </c>
      <c r="C13" s="130" t="s">
        <v>202</v>
      </c>
      <c r="D13" s="130"/>
      <c r="E13" s="130"/>
      <c r="F13" s="14">
        <v>7</v>
      </c>
      <c r="G13" s="9">
        <v>18721</v>
      </c>
      <c r="H13" s="6">
        <v>18721</v>
      </c>
    </row>
    <row r="14" spans="2:9" ht="18" customHeight="1" x14ac:dyDescent="0.25">
      <c r="B14" s="12">
        <v>600</v>
      </c>
      <c r="C14" s="130" t="s">
        <v>226</v>
      </c>
      <c r="D14" s="130"/>
      <c r="E14" s="130"/>
      <c r="F14" s="14">
        <v>1</v>
      </c>
      <c r="G14" s="9">
        <v>10777</v>
      </c>
      <c r="H14" s="6">
        <v>10777</v>
      </c>
    </row>
    <row r="15" spans="2:9" ht="18" customHeight="1" x14ac:dyDescent="0.25">
      <c r="B15" s="12">
        <v>800</v>
      </c>
      <c r="C15" s="161" t="s">
        <v>296</v>
      </c>
      <c r="D15" s="161"/>
      <c r="E15" s="161"/>
      <c r="F15" s="14">
        <v>1</v>
      </c>
      <c r="G15" s="9">
        <v>8893</v>
      </c>
      <c r="H15" s="6">
        <v>8893</v>
      </c>
    </row>
    <row r="16" spans="2:9" ht="18" customHeight="1" x14ac:dyDescent="0.25">
      <c r="B16" s="12">
        <v>1000</v>
      </c>
      <c r="C16" s="174" t="s">
        <v>227</v>
      </c>
      <c r="D16" s="174"/>
      <c r="E16" s="174"/>
      <c r="F16" s="14">
        <v>1</v>
      </c>
      <c r="G16" s="9">
        <v>7782</v>
      </c>
      <c r="H16" s="6">
        <v>7782</v>
      </c>
    </row>
    <row r="17" spans="1:9" ht="18" customHeight="1" x14ac:dyDescent="0.25">
      <c r="B17" s="12">
        <v>1300</v>
      </c>
      <c r="C17" s="174" t="s">
        <v>123</v>
      </c>
      <c r="D17" s="174"/>
      <c r="E17" s="174"/>
      <c r="F17" s="14">
        <v>1</v>
      </c>
      <c r="G17" s="9">
        <v>6607</v>
      </c>
      <c r="H17" s="6">
        <v>6607</v>
      </c>
    </row>
    <row r="18" spans="1:9" ht="15.75" thickBot="1" x14ac:dyDescent="0.3">
      <c r="A18" s="11"/>
      <c r="B18" s="153" t="s">
        <v>51</v>
      </c>
      <c r="C18" s="154"/>
      <c r="D18" s="154"/>
      <c r="E18" s="154"/>
      <c r="F18" s="52">
        <v>19</v>
      </c>
      <c r="G18" s="53"/>
      <c r="H18" s="54"/>
      <c r="I18" s="29"/>
    </row>
    <row r="19" spans="1:9" x14ac:dyDescent="0.25">
      <c r="B19" s="158" t="s">
        <v>9</v>
      </c>
      <c r="C19" s="159"/>
      <c r="D19" s="159"/>
      <c r="E19" s="159"/>
      <c r="F19" s="159"/>
      <c r="G19" s="159"/>
      <c r="H19" s="160"/>
    </row>
    <row r="20" spans="1:9" x14ac:dyDescent="0.25">
      <c r="B20" s="12">
        <v>5010</v>
      </c>
      <c r="C20" s="173" t="s">
        <v>180</v>
      </c>
      <c r="D20" s="173"/>
      <c r="E20" s="173"/>
      <c r="F20" s="14">
        <v>2</v>
      </c>
      <c r="G20" s="9">
        <v>7164</v>
      </c>
      <c r="H20" s="6">
        <v>7164</v>
      </c>
    </row>
    <row r="21" spans="1:9" s="35" customFormat="1" ht="15" customHeight="1" x14ac:dyDescent="0.25">
      <c r="B21" s="44">
        <v>5120</v>
      </c>
      <c r="C21" s="173" t="s">
        <v>8</v>
      </c>
      <c r="D21" s="173"/>
      <c r="E21" s="173"/>
      <c r="F21" s="46">
        <v>1</v>
      </c>
      <c r="G21" s="9">
        <v>9618</v>
      </c>
      <c r="H21" s="6">
        <v>9618</v>
      </c>
      <c r="I21" s="23"/>
    </row>
    <row r="22" spans="1:9" s="35" customFormat="1" ht="15.75" thickBot="1" x14ac:dyDescent="0.3">
      <c r="B22" s="153" t="s">
        <v>73</v>
      </c>
      <c r="C22" s="154"/>
      <c r="D22" s="154"/>
      <c r="E22" s="154"/>
      <c r="F22" s="52">
        <v>3</v>
      </c>
      <c r="G22" s="53"/>
      <c r="H22" s="54"/>
      <c r="I22" s="23"/>
    </row>
    <row r="23" spans="1:9" s="35" customFormat="1" x14ac:dyDescent="0.25">
      <c r="B23" s="158" t="s">
        <v>12</v>
      </c>
      <c r="C23" s="159"/>
      <c r="D23" s="159"/>
      <c r="E23" s="159"/>
      <c r="F23" s="159"/>
      <c r="G23" s="159"/>
      <c r="H23" s="160"/>
      <c r="I23" s="23"/>
    </row>
    <row r="24" spans="1:9" s="35" customFormat="1" ht="40.5" customHeight="1" x14ac:dyDescent="0.25">
      <c r="B24" s="44">
        <v>99999</v>
      </c>
      <c r="C24" s="152" t="s">
        <v>209</v>
      </c>
      <c r="D24" s="152"/>
      <c r="E24" s="152"/>
      <c r="F24" s="46">
        <v>12</v>
      </c>
      <c r="G24" s="9">
        <v>8715.68</v>
      </c>
      <c r="H24" s="6">
        <v>16179.62</v>
      </c>
      <c r="I24" s="23"/>
    </row>
    <row r="25" spans="1:9" ht="15.75" thickBot="1" x14ac:dyDescent="0.3">
      <c r="A25" s="11"/>
      <c r="B25" s="153" t="s">
        <v>124</v>
      </c>
      <c r="C25" s="154"/>
      <c r="D25" s="154"/>
      <c r="E25" s="154"/>
      <c r="F25" s="52">
        <v>12</v>
      </c>
      <c r="G25" s="53"/>
      <c r="H25" s="54"/>
      <c r="I25" s="29"/>
    </row>
    <row r="26" spans="1:9" ht="15.75" thickBot="1" x14ac:dyDescent="0.3">
      <c r="B26" s="150" t="s">
        <v>76</v>
      </c>
      <c r="C26" s="151"/>
      <c r="D26" s="151"/>
      <c r="E26" s="151"/>
      <c r="F26" s="47">
        <v>34</v>
      </c>
      <c r="G26" s="15"/>
      <c r="H26" s="16"/>
    </row>
    <row r="27" spans="1:9" x14ac:dyDescent="0.25">
      <c r="B27" s="180"/>
      <c r="C27" s="180"/>
      <c r="D27" s="180"/>
      <c r="E27" s="180"/>
      <c r="F27" s="180"/>
      <c r="G27" s="180"/>
      <c r="H27" s="180"/>
    </row>
    <row r="28" spans="1:9" ht="15.75" thickBot="1" x14ac:dyDescent="0.3"/>
    <row r="29" spans="1:9" s="22" customFormat="1" x14ac:dyDescent="0.25">
      <c r="B29" s="131" t="s">
        <v>0</v>
      </c>
      <c r="C29" s="132"/>
      <c r="D29" s="132"/>
      <c r="E29" s="132"/>
      <c r="F29" s="132"/>
      <c r="G29" s="132"/>
      <c r="H29" s="132"/>
      <c r="I29" s="133"/>
    </row>
    <row r="30" spans="1:9" s="22" customFormat="1" ht="15" customHeight="1" x14ac:dyDescent="0.25">
      <c r="B30" s="134" t="s">
        <v>218</v>
      </c>
      <c r="C30" s="135"/>
      <c r="D30" s="135"/>
      <c r="E30" s="135"/>
      <c r="F30" s="135"/>
      <c r="G30" s="135"/>
      <c r="H30" s="135"/>
      <c r="I30" s="136"/>
    </row>
    <row r="31" spans="1:9" s="22" customFormat="1" ht="15.75" thickBot="1" x14ac:dyDescent="0.3">
      <c r="B31" s="137" t="s">
        <v>34</v>
      </c>
      <c r="C31" s="138"/>
      <c r="D31" s="138"/>
      <c r="E31" s="138"/>
      <c r="F31" s="138"/>
      <c r="G31" s="138"/>
      <c r="H31" s="138"/>
      <c r="I31" s="139"/>
    </row>
    <row r="32" spans="1:9" ht="26.25" thickBot="1" x14ac:dyDescent="0.3">
      <c r="B32" s="140" t="s">
        <v>15</v>
      </c>
      <c r="C32" s="141"/>
      <c r="D32" s="56" t="s">
        <v>16</v>
      </c>
      <c r="E32" s="140" t="s">
        <v>1</v>
      </c>
      <c r="F32" s="142"/>
      <c r="G32" s="142"/>
      <c r="H32" s="141"/>
      <c r="I32" s="57" t="s">
        <v>17</v>
      </c>
    </row>
    <row r="33" spans="2:9" ht="15" customHeight="1" x14ac:dyDescent="0.25">
      <c r="B33" s="143" t="s">
        <v>77</v>
      </c>
      <c r="C33" s="144"/>
      <c r="D33" s="43">
        <v>1130</v>
      </c>
      <c r="E33" s="149" t="s">
        <v>18</v>
      </c>
      <c r="F33" s="149"/>
      <c r="G33" s="149"/>
      <c r="H33" s="149"/>
      <c r="I33" s="27">
        <v>2023309</v>
      </c>
    </row>
    <row r="34" spans="2:9" ht="15" customHeight="1" x14ac:dyDescent="0.25">
      <c r="B34" s="145"/>
      <c r="C34" s="181"/>
      <c r="D34" s="45">
        <v>1210</v>
      </c>
      <c r="E34" s="198" t="s">
        <v>19</v>
      </c>
      <c r="F34" s="198"/>
      <c r="G34" s="198"/>
      <c r="H34" s="198"/>
      <c r="I34" s="25">
        <v>1957849</v>
      </c>
    </row>
    <row r="35" spans="2:9" ht="15" customHeight="1" x14ac:dyDescent="0.25">
      <c r="B35" s="145"/>
      <c r="C35" s="181"/>
      <c r="D35" s="45">
        <v>1220</v>
      </c>
      <c r="E35" s="198" t="s">
        <v>20</v>
      </c>
      <c r="F35" s="198"/>
      <c r="G35" s="198"/>
      <c r="H35" s="198"/>
      <c r="I35" s="25">
        <v>0</v>
      </c>
    </row>
    <row r="36" spans="2:9" ht="15" customHeight="1" x14ac:dyDescent="0.25">
      <c r="B36" s="145"/>
      <c r="C36" s="181"/>
      <c r="D36" s="45">
        <v>1230</v>
      </c>
      <c r="E36" s="198" t="s">
        <v>21</v>
      </c>
      <c r="F36" s="198"/>
      <c r="G36" s="198"/>
      <c r="H36" s="198"/>
      <c r="I36" s="25">
        <v>0</v>
      </c>
    </row>
    <row r="37" spans="2:9" ht="15" customHeight="1" x14ac:dyDescent="0.25">
      <c r="B37" s="145"/>
      <c r="C37" s="181"/>
      <c r="D37" s="45">
        <v>1310</v>
      </c>
      <c r="E37" s="198" t="s">
        <v>22</v>
      </c>
      <c r="F37" s="198"/>
      <c r="G37" s="198"/>
      <c r="H37" s="198"/>
      <c r="I37" s="25">
        <v>72240</v>
      </c>
    </row>
    <row r="38" spans="2:9" ht="15" customHeight="1" x14ac:dyDescent="0.25">
      <c r="B38" s="145"/>
      <c r="C38" s="181"/>
      <c r="D38" s="45">
        <v>1320</v>
      </c>
      <c r="E38" s="198" t="s">
        <v>78</v>
      </c>
      <c r="F38" s="198"/>
      <c r="G38" s="198"/>
      <c r="H38" s="198"/>
      <c r="I38" s="25">
        <v>1176808</v>
      </c>
    </row>
    <row r="39" spans="2:9" ht="15" customHeight="1" x14ac:dyDescent="0.25">
      <c r="B39" s="145"/>
      <c r="C39" s="181"/>
      <c r="D39" s="45">
        <v>1340</v>
      </c>
      <c r="E39" s="198" t="s">
        <v>23</v>
      </c>
      <c r="F39" s="198"/>
      <c r="G39" s="198"/>
      <c r="H39" s="198"/>
      <c r="I39" s="25">
        <v>3196956</v>
      </c>
    </row>
    <row r="40" spans="2:9" ht="15" customHeight="1" x14ac:dyDescent="0.25">
      <c r="B40" s="145"/>
      <c r="C40" s="181"/>
      <c r="D40" s="45">
        <v>1540</v>
      </c>
      <c r="E40" s="198" t="s">
        <v>25</v>
      </c>
      <c r="F40" s="198"/>
      <c r="G40" s="198"/>
      <c r="H40" s="198"/>
      <c r="I40" s="25">
        <v>777540</v>
      </c>
    </row>
    <row r="41" spans="2:9" ht="15" customHeight="1" thickBot="1" x14ac:dyDescent="0.3">
      <c r="B41" s="147"/>
      <c r="C41" s="148"/>
      <c r="D41" s="45">
        <v>1590</v>
      </c>
      <c r="E41" s="198" t="s">
        <v>79</v>
      </c>
      <c r="F41" s="198"/>
      <c r="G41" s="198"/>
      <c r="H41" s="198"/>
      <c r="I41" s="25">
        <v>168000</v>
      </c>
    </row>
    <row r="42" spans="2:9" ht="15" customHeight="1" x14ac:dyDescent="0.25">
      <c r="B42" s="124" t="s">
        <v>80</v>
      </c>
      <c r="C42" s="125"/>
      <c r="D42" s="46">
        <v>1310</v>
      </c>
      <c r="E42" s="198" t="s">
        <v>22</v>
      </c>
      <c r="F42" s="198"/>
      <c r="G42" s="198"/>
      <c r="H42" s="198"/>
      <c r="I42" s="25">
        <v>0</v>
      </c>
    </row>
    <row r="43" spans="2:9" ht="15" customHeight="1" x14ac:dyDescent="0.25">
      <c r="B43" s="126"/>
      <c r="C43" s="179"/>
      <c r="D43" s="46">
        <v>1540</v>
      </c>
      <c r="E43" s="198" t="s">
        <v>25</v>
      </c>
      <c r="F43" s="198"/>
      <c r="G43" s="198"/>
      <c r="H43" s="198"/>
      <c r="I43" s="25">
        <v>147271</v>
      </c>
    </row>
    <row r="44" spans="2:9" ht="15" customHeight="1" x14ac:dyDescent="0.25">
      <c r="B44" s="126"/>
      <c r="C44" s="179"/>
      <c r="D44" s="46">
        <v>1550</v>
      </c>
      <c r="E44" s="198" t="s">
        <v>81</v>
      </c>
      <c r="F44" s="198"/>
      <c r="G44" s="198"/>
      <c r="H44" s="198"/>
      <c r="I44" s="25">
        <v>0</v>
      </c>
    </row>
    <row r="45" spans="2:9" ht="15" customHeight="1" x14ac:dyDescent="0.25">
      <c r="B45" s="126"/>
      <c r="C45" s="179"/>
      <c r="D45" s="46">
        <v>1590</v>
      </c>
      <c r="E45" s="198" t="s">
        <v>79</v>
      </c>
      <c r="F45" s="198"/>
      <c r="G45" s="198"/>
      <c r="H45" s="198"/>
      <c r="I45" s="25">
        <v>72780</v>
      </c>
    </row>
    <row r="46" spans="2:9" ht="15" customHeight="1" thickBot="1" x14ac:dyDescent="0.3">
      <c r="B46" s="128"/>
      <c r="C46" s="129"/>
      <c r="D46" s="46">
        <v>1710</v>
      </c>
      <c r="E46" s="198" t="s">
        <v>26</v>
      </c>
      <c r="F46" s="198"/>
      <c r="G46" s="198"/>
      <c r="H46" s="198"/>
      <c r="I46" s="25">
        <v>70587</v>
      </c>
    </row>
    <row r="47" spans="2:9" ht="15" customHeight="1" x14ac:dyDescent="0.25">
      <c r="B47" s="124" t="s">
        <v>82</v>
      </c>
      <c r="C47" s="125"/>
      <c r="D47" s="46">
        <v>1410</v>
      </c>
      <c r="E47" s="198" t="s">
        <v>27</v>
      </c>
      <c r="F47" s="198"/>
      <c r="G47" s="198"/>
      <c r="H47" s="198"/>
      <c r="I47" s="25">
        <v>206172</v>
      </c>
    </row>
    <row r="48" spans="2:9" ht="15" customHeight="1" x14ac:dyDescent="0.25">
      <c r="B48" s="126"/>
      <c r="C48" s="179"/>
      <c r="D48" s="46">
        <v>1420</v>
      </c>
      <c r="E48" s="198" t="s">
        <v>28</v>
      </c>
      <c r="F48" s="198"/>
      <c r="G48" s="198"/>
      <c r="H48" s="198"/>
      <c r="I48" s="25">
        <v>103392</v>
      </c>
    </row>
    <row r="49" spans="2:9" ht="15" customHeight="1" x14ac:dyDescent="0.25">
      <c r="B49" s="126"/>
      <c r="C49" s="179"/>
      <c r="D49" s="46">
        <v>1430</v>
      </c>
      <c r="E49" s="198" t="s">
        <v>29</v>
      </c>
      <c r="F49" s="198"/>
      <c r="G49" s="198"/>
      <c r="H49" s="198"/>
      <c r="I49" s="25">
        <v>236724</v>
      </c>
    </row>
    <row r="50" spans="2:9" ht="15" customHeight="1" x14ac:dyDescent="0.25">
      <c r="B50" s="126"/>
      <c r="C50" s="179"/>
      <c r="D50" s="46">
        <v>1440</v>
      </c>
      <c r="E50" s="198" t="s">
        <v>30</v>
      </c>
      <c r="F50" s="198"/>
      <c r="G50" s="198"/>
      <c r="H50" s="198"/>
      <c r="I50" s="25">
        <v>24029</v>
      </c>
    </row>
    <row r="51" spans="2:9" ht="15" customHeight="1" thickBot="1" x14ac:dyDescent="0.3">
      <c r="B51" s="128"/>
      <c r="C51" s="129"/>
      <c r="D51" s="46">
        <v>1510</v>
      </c>
      <c r="E51" s="198" t="s">
        <v>24</v>
      </c>
      <c r="F51" s="198"/>
      <c r="G51" s="198"/>
      <c r="H51" s="198"/>
      <c r="I51" s="25">
        <v>99768</v>
      </c>
    </row>
    <row r="52" spans="2:9" ht="15" customHeight="1" thickBot="1" x14ac:dyDescent="0.3">
      <c r="B52" s="124" t="s">
        <v>83</v>
      </c>
      <c r="C52" s="125"/>
      <c r="D52" s="46">
        <v>1600</v>
      </c>
      <c r="E52" s="198" t="s">
        <v>31</v>
      </c>
      <c r="F52" s="198"/>
      <c r="G52" s="198"/>
      <c r="H52" s="198"/>
      <c r="I52" s="25">
        <v>94406</v>
      </c>
    </row>
    <row r="53" spans="2:9" ht="15" customHeight="1" thickBot="1" x14ac:dyDescent="0.3">
      <c r="B53" s="121" t="s">
        <v>84</v>
      </c>
      <c r="C53" s="122"/>
      <c r="D53" s="122"/>
      <c r="E53" s="122"/>
      <c r="F53" s="122"/>
      <c r="G53" s="122"/>
      <c r="H53" s="123"/>
      <c r="I53" s="55">
        <f>SUM(I33:I52)</f>
        <v>10427831</v>
      </c>
    </row>
  </sheetData>
  <mergeCells count="56">
    <mergeCell ref="C15:E15"/>
    <mergeCell ref="B30:I30"/>
    <mergeCell ref="B27:H27"/>
    <mergeCell ref="B29:I29"/>
    <mergeCell ref="B2:H2"/>
    <mergeCell ref="B3:H3"/>
    <mergeCell ref="C17:E17"/>
    <mergeCell ref="B8:B9"/>
    <mergeCell ref="C8:E9"/>
    <mergeCell ref="F8:F9"/>
    <mergeCell ref="B10:H10"/>
    <mergeCell ref="C11:E11"/>
    <mergeCell ref="C12:E12"/>
    <mergeCell ref="C13:E13"/>
    <mergeCell ref="C14:E14"/>
    <mergeCell ref="C16:E16"/>
    <mergeCell ref="B18:E18"/>
    <mergeCell ref="B19:H19"/>
    <mergeCell ref="C21:E21"/>
    <mergeCell ref="B25:E25"/>
    <mergeCell ref="B26:E26"/>
    <mergeCell ref="C20:E20"/>
    <mergeCell ref="C24:E24"/>
    <mergeCell ref="B22:E22"/>
    <mergeCell ref="B23:H23"/>
    <mergeCell ref="E43:H43"/>
    <mergeCell ref="E44:H44"/>
    <mergeCell ref="E45:H45"/>
    <mergeCell ref="B32:C32"/>
    <mergeCell ref="E32:H32"/>
    <mergeCell ref="B33:C41"/>
    <mergeCell ref="E33:H33"/>
    <mergeCell ref="E34:H34"/>
    <mergeCell ref="E35:H35"/>
    <mergeCell ref="E36:H36"/>
    <mergeCell ref="E37:H37"/>
    <mergeCell ref="E38:H38"/>
    <mergeCell ref="E39:H39"/>
    <mergeCell ref="E40:H40"/>
    <mergeCell ref="E41:H41"/>
    <mergeCell ref="B31:I31"/>
    <mergeCell ref="B52:C52"/>
    <mergeCell ref="E52:H52"/>
    <mergeCell ref="B53:H53"/>
    <mergeCell ref="B5:H5"/>
    <mergeCell ref="B6:H6"/>
    <mergeCell ref="B7:H7"/>
    <mergeCell ref="E46:H46"/>
    <mergeCell ref="B47:C51"/>
    <mergeCell ref="E47:H47"/>
    <mergeCell ref="E48:H48"/>
    <mergeCell ref="E49:H49"/>
    <mergeCell ref="E50:H50"/>
    <mergeCell ref="E51:H51"/>
    <mergeCell ref="B42:C46"/>
    <mergeCell ref="E42:H4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15">
    <tabColor rgb="FF00B050"/>
  </sheetPr>
  <dimension ref="B1:I61"/>
  <sheetViews>
    <sheetView showGridLines="0" zoomScale="85" zoomScaleNormal="85" workbookViewId="0">
      <selection activeCell="I4" sqref="I4"/>
    </sheetView>
  </sheetViews>
  <sheetFormatPr baseColWidth="10" defaultRowHeight="15" x14ac:dyDescent="0.25"/>
  <cols>
    <col min="1" max="1" width="2.140625" customWidth="1"/>
    <col min="2" max="8" width="12.85546875" customWidth="1"/>
    <col min="9" max="9" width="15.7109375" style="23" customWidth="1"/>
  </cols>
  <sheetData>
    <row r="1" spans="2:9" ht="11.25" customHeight="1" x14ac:dyDescent="0.25"/>
    <row r="2" spans="2:9" x14ac:dyDescent="0.25">
      <c r="B2" s="168" t="s">
        <v>211</v>
      </c>
      <c r="C2" s="168"/>
      <c r="D2" s="168"/>
      <c r="E2" s="168"/>
      <c r="F2" s="168"/>
      <c r="G2" s="168"/>
      <c r="H2" s="168"/>
    </row>
    <row r="3" spans="2:9" x14ac:dyDescent="0.25">
      <c r="B3" s="168" t="s">
        <v>257</v>
      </c>
      <c r="C3" s="168"/>
      <c r="D3" s="168"/>
      <c r="E3" s="168"/>
      <c r="F3" s="168"/>
      <c r="G3" s="168"/>
      <c r="H3" s="168"/>
    </row>
    <row r="4" spans="2:9" ht="15.75" thickBot="1" x14ac:dyDescent="0.3">
      <c r="B4" s="184"/>
      <c r="C4" s="184"/>
      <c r="D4" s="184"/>
      <c r="E4" s="184"/>
      <c r="F4" s="184"/>
      <c r="G4" s="184"/>
      <c r="H4" s="184"/>
    </row>
    <row r="5" spans="2:9" s="22" customFormat="1" x14ac:dyDescent="0.25">
      <c r="B5" s="131" t="s">
        <v>0</v>
      </c>
      <c r="C5" s="132"/>
      <c r="D5" s="132"/>
      <c r="E5" s="132"/>
      <c r="F5" s="132"/>
      <c r="G5" s="132"/>
      <c r="H5" s="133"/>
      <c r="I5" s="30"/>
    </row>
    <row r="6" spans="2:9" s="22" customFormat="1" ht="15" customHeight="1" x14ac:dyDescent="0.25">
      <c r="B6" s="134" t="s">
        <v>33</v>
      </c>
      <c r="C6" s="135"/>
      <c r="D6" s="135"/>
      <c r="E6" s="135"/>
      <c r="F6" s="135"/>
      <c r="G6" s="135"/>
      <c r="H6" s="136"/>
      <c r="I6" s="30"/>
    </row>
    <row r="7" spans="2:9" s="22" customFormat="1" ht="15.75" customHeight="1" thickBot="1" x14ac:dyDescent="0.3">
      <c r="B7" s="169" t="s">
        <v>34</v>
      </c>
      <c r="C7" s="170"/>
      <c r="D7" s="170"/>
      <c r="E7" s="170"/>
      <c r="F7" s="170"/>
      <c r="G7" s="170"/>
      <c r="H7" s="171"/>
      <c r="I7" s="30"/>
    </row>
    <row r="8" spans="2:9" x14ac:dyDescent="0.25">
      <c r="B8" s="162" t="s">
        <v>35</v>
      </c>
      <c r="C8" s="162" t="s">
        <v>36</v>
      </c>
      <c r="D8" s="164"/>
      <c r="E8" s="165"/>
      <c r="F8" s="175" t="s">
        <v>37</v>
      </c>
      <c r="G8" s="50" t="s">
        <v>85</v>
      </c>
      <c r="H8" s="50" t="s">
        <v>87</v>
      </c>
    </row>
    <row r="9" spans="2:9" ht="26.25" thickBot="1" x14ac:dyDescent="0.3">
      <c r="B9" s="163"/>
      <c r="C9" s="163"/>
      <c r="D9" s="166"/>
      <c r="E9" s="167"/>
      <c r="F9" s="176"/>
      <c r="G9" s="51" t="s">
        <v>86</v>
      </c>
      <c r="H9" s="51" t="s">
        <v>88</v>
      </c>
    </row>
    <row r="10" spans="2:9" x14ac:dyDescent="0.25">
      <c r="B10" s="158" t="s">
        <v>2</v>
      </c>
      <c r="C10" s="159"/>
      <c r="D10" s="159"/>
      <c r="E10" s="159"/>
      <c r="F10" s="159"/>
      <c r="G10" s="159"/>
      <c r="H10" s="160"/>
    </row>
    <row r="11" spans="2:9" x14ac:dyDescent="0.25">
      <c r="B11" s="12">
        <v>20</v>
      </c>
      <c r="C11" s="190" t="s">
        <v>229</v>
      </c>
      <c r="D11" s="190"/>
      <c r="E11" s="190"/>
      <c r="F11" s="14">
        <v>1</v>
      </c>
      <c r="G11" s="9">
        <v>81476</v>
      </c>
      <c r="H11" s="117">
        <v>81476</v>
      </c>
    </row>
    <row r="12" spans="2:9" ht="39.6" customHeight="1" x14ac:dyDescent="0.25">
      <c r="B12" s="12">
        <v>300</v>
      </c>
      <c r="C12" s="161" t="s">
        <v>201</v>
      </c>
      <c r="D12" s="161"/>
      <c r="E12" s="161"/>
      <c r="F12" s="14">
        <v>5</v>
      </c>
      <c r="G12" s="9">
        <v>25975</v>
      </c>
      <c r="H12" s="6">
        <v>35445</v>
      </c>
    </row>
    <row r="13" spans="2:9" ht="26.25" customHeight="1" x14ac:dyDescent="0.25">
      <c r="B13" s="12">
        <v>500</v>
      </c>
      <c r="C13" s="161" t="s">
        <v>202</v>
      </c>
      <c r="D13" s="161"/>
      <c r="E13" s="161"/>
      <c r="F13" s="14">
        <v>6</v>
      </c>
      <c r="G13" s="9">
        <v>23062</v>
      </c>
      <c r="H13" s="6">
        <v>25522</v>
      </c>
    </row>
    <row r="14" spans="2:9" ht="26.25" customHeight="1" x14ac:dyDescent="0.25">
      <c r="B14" s="12">
        <v>600</v>
      </c>
      <c r="C14" s="161" t="s">
        <v>203</v>
      </c>
      <c r="D14" s="161"/>
      <c r="E14" s="161"/>
      <c r="F14" s="14">
        <v>11</v>
      </c>
      <c r="G14" s="9">
        <v>11437</v>
      </c>
      <c r="H14" s="6">
        <v>16697</v>
      </c>
    </row>
    <row r="15" spans="2:9" x14ac:dyDescent="0.25">
      <c r="B15" s="12">
        <v>700</v>
      </c>
      <c r="C15" s="190" t="s">
        <v>6</v>
      </c>
      <c r="D15" s="190"/>
      <c r="E15" s="190"/>
      <c r="F15" s="14">
        <v>1</v>
      </c>
      <c r="G15" s="9">
        <v>11957</v>
      </c>
      <c r="H15" s="6">
        <v>11957</v>
      </c>
    </row>
    <row r="16" spans="2:9" x14ac:dyDescent="0.25">
      <c r="B16" s="12">
        <v>800</v>
      </c>
      <c r="C16" s="190" t="s">
        <v>228</v>
      </c>
      <c r="D16" s="190"/>
      <c r="E16" s="190"/>
      <c r="F16" s="14">
        <v>2</v>
      </c>
      <c r="G16" s="9">
        <v>9773</v>
      </c>
      <c r="H16" s="6">
        <v>10333</v>
      </c>
    </row>
    <row r="17" spans="2:9" x14ac:dyDescent="0.25">
      <c r="B17" s="12">
        <v>900</v>
      </c>
      <c r="C17" s="190" t="s">
        <v>195</v>
      </c>
      <c r="D17" s="190"/>
      <c r="E17" s="190"/>
      <c r="F17" s="14">
        <v>3</v>
      </c>
      <c r="G17" s="9">
        <v>9251</v>
      </c>
      <c r="H17" s="6">
        <v>10711</v>
      </c>
    </row>
    <row r="18" spans="2:9" x14ac:dyDescent="0.25">
      <c r="B18" s="12">
        <v>1000</v>
      </c>
      <c r="C18" s="190" t="s">
        <v>204</v>
      </c>
      <c r="D18" s="190"/>
      <c r="E18" s="190"/>
      <c r="F18" s="14">
        <v>7</v>
      </c>
      <c r="G18" s="9">
        <v>6827</v>
      </c>
      <c r="H18" s="6">
        <v>9482</v>
      </c>
    </row>
    <row r="19" spans="2:9" x14ac:dyDescent="0.25">
      <c r="B19" s="12">
        <v>1100</v>
      </c>
      <c r="C19" s="190" t="s">
        <v>205</v>
      </c>
      <c r="D19" s="190"/>
      <c r="E19" s="190"/>
      <c r="F19" s="14">
        <v>3</v>
      </c>
      <c r="G19" s="9">
        <v>7699</v>
      </c>
      <c r="H19" s="6">
        <v>8949</v>
      </c>
    </row>
    <row r="20" spans="2:9" x14ac:dyDescent="0.25">
      <c r="B20" s="12">
        <v>1200</v>
      </c>
      <c r="C20" s="190" t="s">
        <v>206</v>
      </c>
      <c r="D20" s="190"/>
      <c r="E20" s="190"/>
      <c r="F20" s="14">
        <v>3</v>
      </c>
      <c r="G20" s="9">
        <v>6607</v>
      </c>
      <c r="H20" s="6">
        <v>9378</v>
      </c>
    </row>
    <row r="21" spans="2:9" ht="50.25" customHeight="1" x14ac:dyDescent="0.25">
      <c r="B21" s="12">
        <v>1300</v>
      </c>
      <c r="C21" s="161" t="s">
        <v>207</v>
      </c>
      <c r="D21" s="161"/>
      <c r="E21" s="161"/>
      <c r="F21" s="14">
        <v>11</v>
      </c>
      <c r="G21" s="9">
        <v>6607</v>
      </c>
      <c r="H21" s="6">
        <v>8467</v>
      </c>
    </row>
    <row r="22" spans="2:9" ht="15.75" thickBot="1" x14ac:dyDescent="0.3">
      <c r="B22" s="153" t="s">
        <v>51</v>
      </c>
      <c r="C22" s="154"/>
      <c r="D22" s="154"/>
      <c r="E22" s="154"/>
      <c r="F22" s="52">
        <f>SUM(F11:F21)</f>
        <v>53</v>
      </c>
      <c r="G22" s="53"/>
      <c r="H22" s="54"/>
    </row>
    <row r="23" spans="2:9" x14ac:dyDescent="0.25">
      <c r="B23" s="158" t="s">
        <v>9</v>
      </c>
      <c r="C23" s="159"/>
      <c r="D23" s="159"/>
      <c r="E23" s="159"/>
      <c r="F23" s="159"/>
      <c r="G23" s="159"/>
      <c r="H23" s="160"/>
    </row>
    <row r="24" spans="2:9" x14ac:dyDescent="0.25">
      <c r="B24" s="12">
        <v>5030</v>
      </c>
      <c r="C24" s="199" t="s">
        <v>212</v>
      </c>
      <c r="D24" s="199"/>
      <c r="E24" s="199"/>
      <c r="F24" s="14">
        <v>3</v>
      </c>
      <c r="G24" s="9">
        <v>9529</v>
      </c>
      <c r="H24" s="6">
        <v>10499</v>
      </c>
    </row>
    <row r="25" spans="2:9" x14ac:dyDescent="0.25">
      <c r="B25" s="12">
        <v>5040</v>
      </c>
      <c r="C25" s="199" t="s">
        <v>213</v>
      </c>
      <c r="D25" s="199"/>
      <c r="E25" s="199"/>
      <c r="F25" s="14">
        <v>2</v>
      </c>
      <c r="G25" s="9">
        <v>9253</v>
      </c>
      <c r="H25" s="6">
        <v>10743</v>
      </c>
    </row>
    <row r="26" spans="2:9" ht="15.75" thickBot="1" x14ac:dyDescent="0.3">
      <c r="B26" s="153" t="s">
        <v>73</v>
      </c>
      <c r="C26" s="154"/>
      <c r="D26" s="154"/>
      <c r="E26" s="154"/>
      <c r="F26" s="52">
        <f>SUM(F24:F25)</f>
        <v>5</v>
      </c>
      <c r="G26" s="53"/>
      <c r="H26" s="54"/>
    </row>
    <row r="27" spans="2:9" x14ac:dyDescent="0.25">
      <c r="B27" s="158" t="s">
        <v>12</v>
      </c>
      <c r="C27" s="159"/>
      <c r="D27" s="159"/>
      <c r="E27" s="159"/>
      <c r="F27" s="159"/>
      <c r="G27" s="159"/>
      <c r="H27" s="160"/>
    </row>
    <row r="28" spans="2:9" s="35" customFormat="1" ht="40.5" customHeight="1" x14ac:dyDescent="0.25">
      <c r="B28" s="44">
        <v>99999</v>
      </c>
      <c r="C28" s="173" t="s">
        <v>209</v>
      </c>
      <c r="D28" s="173"/>
      <c r="E28" s="173"/>
      <c r="F28" s="45">
        <v>1</v>
      </c>
      <c r="G28" s="9">
        <v>6000</v>
      </c>
      <c r="H28" s="6">
        <v>6000</v>
      </c>
      <c r="I28" s="23"/>
    </row>
    <row r="29" spans="2:9" s="35" customFormat="1" x14ac:dyDescent="0.25">
      <c r="B29" s="79">
        <v>77777</v>
      </c>
      <c r="C29" s="206" t="s">
        <v>74</v>
      </c>
      <c r="D29" s="206"/>
      <c r="E29" s="206"/>
      <c r="F29" s="87">
        <v>1</v>
      </c>
      <c r="G29" s="9">
        <v>12000</v>
      </c>
      <c r="H29" s="6">
        <v>12000</v>
      </c>
      <c r="I29" s="23"/>
    </row>
    <row r="30" spans="2:9" ht="15.75" thickBot="1" x14ac:dyDescent="0.3">
      <c r="B30" s="153" t="s">
        <v>124</v>
      </c>
      <c r="C30" s="154"/>
      <c r="D30" s="154"/>
      <c r="E30" s="154"/>
      <c r="F30" s="52">
        <f>SUM(F28:F29)</f>
        <v>2</v>
      </c>
      <c r="G30" s="53"/>
      <c r="H30" s="54"/>
    </row>
    <row r="31" spans="2:9" ht="15.75" thickBot="1" x14ac:dyDescent="0.3">
      <c r="B31" s="150" t="s">
        <v>32</v>
      </c>
      <c r="C31" s="151"/>
      <c r="D31" s="151"/>
      <c r="E31" s="151"/>
      <c r="F31" s="47">
        <f>F22+F26+F30</f>
        <v>60</v>
      </c>
      <c r="G31" s="15"/>
      <c r="H31" s="16"/>
    </row>
    <row r="32" spans="2:9" x14ac:dyDescent="0.25">
      <c r="B32" s="180"/>
      <c r="C32" s="180"/>
      <c r="D32" s="180"/>
      <c r="E32" s="180"/>
      <c r="F32" s="180"/>
      <c r="G32" s="180"/>
      <c r="H32" s="180"/>
    </row>
    <row r="33" spans="2:9" ht="15.75" thickBot="1" x14ac:dyDescent="0.3"/>
    <row r="34" spans="2:9" s="22" customFormat="1" x14ac:dyDescent="0.25">
      <c r="B34" s="131" t="s">
        <v>0</v>
      </c>
      <c r="C34" s="132"/>
      <c r="D34" s="132"/>
      <c r="E34" s="132"/>
      <c r="F34" s="132"/>
      <c r="G34" s="132"/>
      <c r="H34" s="132"/>
      <c r="I34" s="133"/>
    </row>
    <row r="35" spans="2:9" s="22" customFormat="1" ht="15" customHeight="1" x14ac:dyDescent="0.25">
      <c r="B35" s="134" t="s">
        <v>218</v>
      </c>
      <c r="C35" s="135"/>
      <c r="D35" s="135"/>
      <c r="E35" s="135"/>
      <c r="F35" s="135"/>
      <c r="G35" s="135"/>
      <c r="H35" s="135"/>
      <c r="I35" s="136"/>
    </row>
    <row r="36" spans="2:9" s="22" customFormat="1" ht="15.75" thickBot="1" x14ac:dyDescent="0.3">
      <c r="B36" s="137" t="s">
        <v>34</v>
      </c>
      <c r="C36" s="138"/>
      <c r="D36" s="138"/>
      <c r="E36" s="138"/>
      <c r="F36" s="138"/>
      <c r="G36" s="138"/>
      <c r="H36" s="138"/>
      <c r="I36" s="139"/>
    </row>
    <row r="37" spans="2:9" ht="26.25" thickBot="1" x14ac:dyDescent="0.3">
      <c r="B37" s="140" t="s">
        <v>15</v>
      </c>
      <c r="C37" s="141"/>
      <c r="D37" s="56" t="s">
        <v>16</v>
      </c>
      <c r="E37" s="140" t="s">
        <v>1</v>
      </c>
      <c r="F37" s="142"/>
      <c r="G37" s="142"/>
      <c r="H37" s="141"/>
      <c r="I37" s="57" t="s">
        <v>17</v>
      </c>
    </row>
    <row r="38" spans="2:9" ht="15" customHeight="1" x14ac:dyDescent="0.25">
      <c r="B38" s="143" t="s">
        <v>77</v>
      </c>
      <c r="C38" s="144"/>
      <c r="D38" s="43">
        <v>1130</v>
      </c>
      <c r="E38" s="149" t="s">
        <v>18</v>
      </c>
      <c r="F38" s="149"/>
      <c r="G38" s="149"/>
      <c r="H38" s="149"/>
      <c r="I38" s="27">
        <v>4639440</v>
      </c>
    </row>
    <row r="39" spans="2:9" ht="15" customHeight="1" x14ac:dyDescent="0.25">
      <c r="B39" s="145"/>
      <c r="C39" s="181"/>
      <c r="D39" s="45">
        <v>1210</v>
      </c>
      <c r="E39" s="198" t="s">
        <v>19</v>
      </c>
      <c r="F39" s="198"/>
      <c r="G39" s="198"/>
      <c r="H39" s="198"/>
      <c r="I39" s="25">
        <v>78000</v>
      </c>
    </row>
    <row r="40" spans="2:9" ht="15" customHeight="1" x14ac:dyDescent="0.25">
      <c r="B40" s="145"/>
      <c r="C40" s="181"/>
      <c r="D40" s="45">
        <v>1220</v>
      </c>
      <c r="E40" s="198" t="s">
        <v>20</v>
      </c>
      <c r="F40" s="198"/>
      <c r="G40" s="198"/>
      <c r="H40" s="198"/>
      <c r="I40" s="25">
        <v>144000</v>
      </c>
    </row>
    <row r="41" spans="2:9" ht="15" customHeight="1" x14ac:dyDescent="0.25">
      <c r="B41" s="145"/>
      <c r="C41" s="181"/>
      <c r="D41" s="45">
        <v>1230</v>
      </c>
      <c r="E41" s="198" t="s">
        <v>21</v>
      </c>
      <c r="F41" s="198"/>
      <c r="G41" s="198"/>
      <c r="H41" s="198"/>
      <c r="I41" s="25">
        <v>0</v>
      </c>
    </row>
    <row r="42" spans="2:9" ht="15" customHeight="1" x14ac:dyDescent="0.25">
      <c r="B42" s="145"/>
      <c r="C42" s="181"/>
      <c r="D42" s="45">
        <v>1310</v>
      </c>
      <c r="E42" s="198" t="s">
        <v>22</v>
      </c>
      <c r="F42" s="198"/>
      <c r="G42" s="198"/>
      <c r="H42" s="198"/>
      <c r="I42" s="25">
        <v>316080</v>
      </c>
    </row>
    <row r="43" spans="2:9" ht="15" customHeight="1" x14ac:dyDescent="0.25">
      <c r="B43" s="145"/>
      <c r="C43" s="181"/>
      <c r="D43" s="45">
        <v>1320</v>
      </c>
      <c r="E43" s="198" t="s">
        <v>78</v>
      </c>
      <c r="F43" s="198"/>
      <c r="G43" s="198"/>
      <c r="H43" s="198"/>
      <c r="I43" s="25">
        <v>0</v>
      </c>
    </row>
    <row r="44" spans="2:9" ht="15" customHeight="1" x14ac:dyDescent="0.25">
      <c r="B44" s="145"/>
      <c r="C44" s="181"/>
      <c r="D44" s="45">
        <v>1340</v>
      </c>
      <c r="E44" s="198" t="s">
        <v>23</v>
      </c>
      <c r="F44" s="198"/>
      <c r="G44" s="198"/>
      <c r="H44" s="198"/>
      <c r="I44" s="25">
        <v>3135228</v>
      </c>
    </row>
    <row r="45" spans="2:9" ht="15" customHeight="1" x14ac:dyDescent="0.25">
      <c r="B45" s="145"/>
      <c r="C45" s="181"/>
      <c r="D45" s="45">
        <v>1540</v>
      </c>
      <c r="E45" s="198" t="s">
        <v>25</v>
      </c>
      <c r="F45" s="198"/>
      <c r="G45" s="198"/>
      <c r="H45" s="198"/>
      <c r="I45" s="25">
        <v>1797948</v>
      </c>
    </row>
    <row r="46" spans="2:9" ht="15" customHeight="1" thickBot="1" x14ac:dyDescent="0.3">
      <c r="B46" s="147"/>
      <c r="C46" s="148"/>
      <c r="D46" s="45">
        <v>1590</v>
      </c>
      <c r="E46" s="198" t="s">
        <v>79</v>
      </c>
      <c r="F46" s="198"/>
      <c r="G46" s="198"/>
      <c r="H46" s="198"/>
      <c r="I46" s="25">
        <v>0</v>
      </c>
    </row>
    <row r="47" spans="2:9" ht="15" customHeight="1" x14ac:dyDescent="0.25">
      <c r="B47" s="124" t="s">
        <v>80</v>
      </c>
      <c r="C47" s="125"/>
      <c r="D47" s="87">
        <v>1130</v>
      </c>
      <c r="E47" s="198" t="s">
        <v>18</v>
      </c>
      <c r="F47" s="198"/>
      <c r="G47" s="198"/>
      <c r="H47" s="198"/>
      <c r="I47" s="25">
        <v>64456</v>
      </c>
    </row>
    <row r="48" spans="2:9" s="35" customFormat="1" ht="15" customHeight="1" x14ac:dyDescent="0.25">
      <c r="B48" s="126"/>
      <c r="C48" s="179"/>
      <c r="D48" s="88">
        <v>1310</v>
      </c>
      <c r="E48" s="198" t="s">
        <v>22</v>
      </c>
      <c r="F48" s="198"/>
      <c r="G48" s="198"/>
      <c r="H48" s="198"/>
      <c r="I48" s="25">
        <v>102500</v>
      </c>
    </row>
    <row r="49" spans="2:9" s="35" customFormat="1" ht="15" customHeight="1" x14ac:dyDescent="0.25">
      <c r="B49" s="126"/>
      <c r="C49" s="179"/>
      <c r="D49" s="87">
        <v>1320</v>
      </c>
      <c r="E49" s="198" t="s">
        <v>78</v>
      </c>
      <c r="F49" s="198"/>
      <c r="G49" s="198"/>
      <c r="H49" s="198"/>
      <c r="I49" s="25">
        <v>1709038</v>
      </c>
    </row>
    <row r="50" spans="2:9" s="35" customFormat="1" ht="15" customHeight="1" x14ac:dyDescent="0.25">
      <c r="B50" s="126"/>
      <c r="C50" s="179"/>
      <c r="D50" s="87">
        <v>1340</v>
      </c>
      <c r="E50" s="198" t="s">
        <v>23</v>
      </c>
      <c r="F50" s="198"/>
      <c r="G50" s="198"/>
      <c r="H50" s="198"/>
      <c r="I50" s="25">
        <v>424680</v>
      </c>
    </row>
    <row r="51" spans="2:9" ht="15" customHeight="1" x14ac:dyDescent="0.25">
      <c r="B51" s="126"/>
      <c r="C51" s="179"/>
      <c r="D51" s="46">
        <v>1540</v>
      </c>
      <c r="E51" s="198" t="s">
        <v>25</v>
      </c>
      <c r="F51" s="198"/>
      <c r="G51" s="198"/>
      <c r="H51" s="198"/>
      <c r="I51" s="25">
        <v>305650</v>
      </c>
    </row>
    <row r="52" spans="2:9" ht="15" customHeight="1" x14ac:dyDescent="0.25">
      <c r="B52" s="126"/>
      <c r="C52" s="179"/>
      <c r="D52" s="46">
        <v>1550</v>
      </c>
      <c r="E52" s="198" t="s">
        <v>81</v>
      </c>
      <c r="F52" s="198"/>
      <c r="G52" s="198"/>
      <c r="H52" s="198"/>
      <c r="I52" s="25">
        <v>0</v>
      </c>
    </row>
    <row r="53" spans="2:9" ht="15" customHeight="1" x14ac:dyDescent="0.25">
      <c r="B53" s="126"/>
      <c r="C53" s="179"/>
      <c r="D53" s="46">
        <v>1590</v>
      </c>
      <c r="E53" s="198" t="s">
        <v>79</v>
      </c>
      <c r="F53" s="198"/>
      <c r="G53" s="198"/>
      <c r="H53" s="198"/>
      <c r="I53" s="25">
        <v>153577</v>
      </c>
    </row>
    <row r="54" spans="2:9" ht="15" customHeight="1" thickBot="1" x14ac:dyDescent="0.3">
      <c r="B54" s="128"/>
      <c r="C54" s="129"/>
      <c r="D54" s="46">
        <v>1710</v>
      </c>
      <c r="E54" s="198" t="s">
        <v>26</v>
      </c>
      <c r="F54" s="198"/>
      <c r="G54" s="198"/>
      <c r="H54" s="198"/>
      <c r="I54" s="26">
        <v>420719</v>
      </c>
    </row>
    <row r="55" spans="2:9" ht="15" customHeight="1" x14ac:dyDescent="0.25">
      <c r="B55" s="124" t="s">
        <v>82</v>
      </c>
      <c r="C55" s="125"/>
      <c r="D55" s="46">
        <v>1410</v>
      </c>
      <c r="E55" s="198" t="s">
        <v>27</v>
      </c>
      <c r="F55" s="198"/>
      <c r="G55" s="198"/>
      <c r="H55" s="198"/>
      <c r="I55" s="25">
        <v>508452</v>
      </c>
    </row>
    <row r="56" spans="2:9" ht="15" customHeight="1" x14ac:dyDescent="0.25">
      <c r="B56" s="126"/>
      <c r="C56" s="179"/>
      <c r="D56" s="46">
        <v>1420</v>
      </c>
      <c r="E56" s="198" t="s">
        <v>28</v>
      </c>
      <c r="F56" s="198"/>
      <c r="G56" s="198"/>
      <c r="H56" s="198"/>
      <c r="I56" s="25">
        <v>255006</v>
      </c>
    </row>
    <row r="57" spans="2:9" ht="15" customHeight="1" x14ac:dyDescent="0.25">
      <c r="B57" s="126"/>
      <c r="C57" s="179"/>
      <c r="D57" s="46">
        <v>1430</v>
      </c>
      <c r="E57" s="198" t="s">
        <v>29</v>
      </c>
      <c r="F57" s="198"/>
      <c r="G57" s="198"/>
      <c r="H57" s="198"/>
      <c r="I57" s="25">
        <v>595429</v>
      </c>
    </row>
    <row r="58" spans="2:9" ht="15" customHeight="1" x14ac:dyDescent="0.25">
      <c r="B58" s="126"/>
      <c r="C58" s="179"/>
      <c r="D58" s="46">
        <v>1440</v>
      </c>
      <c r="E58" s="198" t="s">
        <v>30</v>
      </c>
      <c r="F58" s="198"/>
      <c r="G58" s="198"/>
      <c r="H58" s="198"/>
      <c r="I58" s="25">
        <v>69325</v>
      </c>
    </row>
    <row r="59" spans="2:9" ht="15" customHeight="1" thickBot="1" x14ac:dyDescent="0.3">
      <c r="B59" s="128"/>
      <c r="C59" s="129"/>
      <c r="D59" s="46">
        <v>1510</v>
      </c>
      <c r="E59" s="198" t="s">
        <v>24</v>
      </c>
      <c r="F59" s="198"/>
      <c r="G59" s="198"/>
      <c r="H59" s="198"/>
      <c r="I59" s="25">
        <v>232002</v>
      </c>
    </row>
    <row r="60" spans="2:9" ht="15" customHeight="1" thickBot="1" x14ac:dyDescent="0.3">
      <c r="B60" s="193" t="s">
        <v>83</v>
      </c>
      <c r="C60" s="194"/>
      <c r="D60" s="46">
        <v>1600</v>
      </c>
      <c r="E60" s="198" t="s">
        <v>31</v>
      </c>
      <c r="F60" s="198"/>
      <c r="G60" s="198"/>
      <c r="H60" s="198"/>
      <c r="I60" s="25">
        <v>225244</v>
      </c>
    </row>
    <row r="61" spans="2:9" ht="15" customHeight="1" thickBot="1" x14ac:dyDescent="0.3">
      <c r="B61" s="121" t="s">
        <v>84</v>
      </c>
      <c r="C61" s="122"/>
      <c r="D61" s="122"/>
      <c r="E61" s="122"/>
      <c r="F61" s="122"/>
      <c r="G61" s="122"/>
      <c r="H61" s="123"/>
      <c r="I61" s="55">
        <f>SUM(I38:I60)</f>
        <v>15176774</v>
      </c>
    </row>
  </sheetData>
  <mergeCells count="65">
    <mergeCell ref="B34:I34"/>
    <mergeCell ref="B35:I35"/>
    <mergeCell ref="B22:E22"/>
    <mergeCell ref="B23:H23"/>
    <mergeCell ref="C24:E24"/>
    <mergeCell ref="C25:E25"/>
    <mergeCell ref="B26:E26"/>
    <mergeCell ref="B27:H27"/>
    <mergeCell ref="B30:E30"/>
    <mergeCell ref="B31:E31"/>
    <mergeCell ref="B32:H32"/>
    <mergeCell ref="C28:E28"/>
    <mergeCell ref="C29:E29"/>
    <mergeCell ref="C19:E19"/>
    <mergeCell ref="C20:E20"/>
    <mergeCell ref="B8:B9"/>
    <mergeCell ref="C8:E9"/>
    <mergeCell ref="F8:F9"/>
    <mergeCell ref="E43:H43"/>
    <mergeCell ref="E44:H44"/>
    <mergeCell ref="E46:H46"/>
    <mergeCell ref="B2:H2"/>
    <mergeCell ref="B3:H3"/>
    <mergeCell ref="B4:H4"/>
    <mergeCell ref="C21:E21"/>
    <mergeCell ref="B10:H10"/>
    <mergeCell ref="C11:E11"/>
    <mergeCell ref="C12:E12"/>
    <mergeCell ref="C13:E13"/>
    <mergeCell ref="C14:E14"/>
    <mergeCell ref="C15:E15"/>
    <mergeCell ref="C16:E16"/>
    <mergeCell ref="C17:E17"/>
    <mergeCell ref="C18:E18"/>
    <mergeCell ref="E38:H38"/>
    <mergeCell ref="E39:H39"/>
    <mergeCell ref="E40:H40"/>
    <mergeCell ref="E41:H41"/>
    <mergeCell ref="E42:H42"/>
    <mergeCell ref="B36:I36"/>
    <mergeCell ref="B5:H5"/>
    <mergeCell ref="B6:H6"/>
    <mergeCell ref="B7:H7"/>
    <mergeCell ref="B55:C59"/>
    <mergeCell ref="E55:H55"/>
    <mergeCell ref="E56:H56"/>
    <mergeCell ref="E57:H57"/>
    <mergeCell ref="E58:H58"/>
    <mergeCell ref="E59:H59"/>
    <mergeCell ref="E45:H45"/>
    <mergeCell ref="B47:C54"/>
    <mergeCell ref="E47:H47"/>
    <mergeCell ref="B37:C37"/>
    <mergeCell ref="E37:H37"/>
    <mergeCell ref="B38:C46"/>
    <mergeCell ref="B61:H61"/>
    <mergeCell ref="E52:H52"/>
    <mergeCell ref="E53:H53"/>
    <mergeCell ref="E50:H50"/>
    <mergeCell ref="E48:H48"/>
    <mergeCell ref="E51:H51"/>
    <mergeCell ref="E54:H54"/>
    <mergeCell ref="E49:H49"/>
    <mergeCell ref="B60:C60"/>
    <mergeCell ref="E60:H60"/>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16">
    <tabColor rgb="FF00B050"/>
  </sheetPr>
  <dimension ref="A1:J56"/>
  <sheetViews>
    <sheetView showGridLines="0" workbookViewId="0">
      <selection activeCell="I6" sqref="I6"/>
    </sheetView>
  </sheetViews>
  <sheetFormatPr baseColWidth="10" defaultRowHeight="15" x14ac:dyDescent="0.25"/>
  <cols>
    <col min="1" max="1" width="2.140625" customWidth="1"/>
    <col min="2" max="8" width="12.85546875" customWidth="1"/>
    <col min="9" max="9" width="15.7109375" style="23" customWidth="1"/>
    <col min="10" max="10" width="11.7109375" bestFit="1" customWidth="1"/>
    <col min="12" max="12" width="14.140625" bestFit="1" customWidth="1"/>
  </cols>
  <sheetData>
    <row r="1" spans="2:9" ht="11.25" customHeight="1" x14ac:dyDescent="0.25"/>
    <row r="2" spans="2:9" x14ac:dyDescent="0.25">
      <c r="B2" s="168" t="s">
        <v>200</v>
      </c>
      <c r="C2" s="168"/>
      <c r="D2" s="168"/>
      <c r="E2" s="168"/>
      <c r="F2" s="168"/>
      <c r="G2" s="168"/>
      <c r="H2" s="168"/>
    </row>
    <row r="3" spans="2:9" x14ac:dyDescent="0.25">
      <c r="B3" s="168" t="s">
        <v>257</v>
      </c>
      <c r="C3" s="168"/>
      <c r="D3" s="168"/>
      <c r="E3" s="168"/>
      <c r="F3" s="168"/>
      <c r="G3" s="168"/>
      <c r="H3" s="168"/>
    </row>
    <row r="4" spans="2:9" ht="15.75" thickBot="1" x14ac:dyDescent="0.3"/>
    <row r="5" spans="2:9" s="22" customFormat="1" x14ac:dyDescent="0.25">
      <c r="B5" s="131" t="s">
        <v>0</v>
      </c>
      <c r="C5" s="132"/>
      <c r="D5" s="132"/>
      <c r="E5" s="132"/>
      <c r="F5" s="132"/>
      <c r="G5" s="132"/>
      <c r="H5" s="133"/>
      <c r="I5" s="30"/>
    </row>
    <row r="6" spans="2:9" s="22" customFormat="1" ht="15" customHeight="1" x14ac:dyDescent="0.25">
      <c r="B6" s="134" t="s">
        <v>33</v>
      </c>
      <c r="C6" s="135"/>
      <c r="D6" s="135"/>
      <c r="E6" s="135"/>
      <c r="F6" s="135"/>
      <c r="G6" s="135"/>
      <c r="H6" s="136"/>
      <c r="I6" s="30"/>
    </row>
    <row r="7" spans="2:9" s="22" customFormat="1" ht="15.75" customHeight="1" thickBot="1" x14ac:dyDescent="0.3">
      <c r="B7" s="169" t="s">
        <v>34</v>
      </c>
      <c r="C7" s="170"/>
      <c r="D7" s="170"/>
      <c r="E7" s="170"/>
      <c r="F7" s="170"/>
      <c r="G7" s="170"/>
      <c r="H7" s="171"/>
      <c r="I7" s="30"/>
    </row>
    <row r="8" spans="2:9" x14ac:dyDescent="0.25">
      <c r="B8" s="162" t="s">
        <v>35</v>
      </c>
      <c r="C8" s="162" t="s">
        <v>36</v>
      </c>
      <c r="D8" s="164"/>
      <c r="E8" s="165"/>
      <c r="F8" s="175" t="s">
        <v>37</v>
      </c>
      <c r="G8" s="50" t="s">
        <v>85</v>
      </c>
      <c r="H8" s="50" t="s">
        <v>87</v>
      </c>
    </row>
    <row r="9" spans="2:9" ht="26.25" thickBot="1" x14ac:dyDescent="0.3">
      <c r="B9" s="163"/>
      <c r="C9" s="163"/>
      <c r="D9" s="166"/>
      <c r="E9" s="167"/>
      <c r="F9" s="176"/>
      <c r="G9" s="51" t="s">
        <v>86</v>
      </c>
      <c r="H9" s="51" t="s">
        <v>88</v>
      </c>
    </row>
    <row r="10" spans="2:9" x14ac:dyDescent="0.25">
      <c r="B10" s="158" t="s">
        <v>2</v>
      </c>
      <c r="C10" s="159"/>
      <c r="D10" s="159"/>
      <c r="E10" s="159"/>
      <c r="F10" s="159"/>
      <c r="G10" s="159"/>
      <c r="H10" s="160"/>
    </row>
    <row r="11" spans="2:9" x14ac:dyDescent="0.25">
      <c r="B11" s="12">
        <v>20</v>
      </c>
      <c r="C11" s="174" t="s">
        <v>199</v>
      </c>
      <c r="D11" s="174"/>
      <c r="E11" s="174"/>
      <c r="F11" s="37">
        <v>1</v>
      </c>
      <c r="G11" s="9">
        <v>84030</v>
      </c>
      <c r="H11" s="6">
        <v>84030</v>
      </c>
    </row>
    <row r="12" spans="2:9" ht="51" customHeight="1" x14ac:dyDescent="0.25">
      <c r="B12" s="12">
        <v>300</v>
      </c>
      <c r="C12" s="130" t="s">
        <v>201</v>
      </c>
      <c r="D12" s="130"/>
      <c r="E12" s="130"/>
      <c r="F12" s="37">
        <v>14</v>
      </c>
      <c r="G12" s="9">
        <v>23949</v>
      </c>
      <c r="H12" s="6">
        <v>51515</v>
      </c>
    </row>
    <row r="13" spans="2:9" ht="25.5" customHeight="1" x14ac:dyDescent="0.25">
      <c r="B13" s="12">
        <v>500</v>
      </c>
      <c r="C13" s="130" t="s">
        <v>202</v>
      </c>
      <c r="D13" s="130"/>
      <c r="E13" s="130"/>
      <c r="F13" s="37">
        <v>32</v>
      </c>
      <c r="G13" s="9">
        <v>12741</v>
      </c>
      <c r="H13" s="6">
        <v>35097</v>
      </c>
    </row>
    <row r="14" spans="2:9" ht="25.5" customHeight="1" x14ac:dyDescent="0.25">
      <c r="B14" s="12">
        <v>600</v>
      </c>
      <c r="C14" s="130" t="s">
        <v>203</v>
      </c>
      <c r="D14" s="130"/>
      <c r="E14" s="130"/>
      <c r="F14" s="37">
        <v>6</v>
      </c>
      <c r="G14" s="9">
        <v>10997</v>
      </c>
      <c r="H14" s="6">
        <v>19571</v>
      </c>
    </row>
    <row r="15" spans="2:9" x14ac:dyDescent="0.25">
      <c r="B15" s="12">
        <v>700</v>
      </c>
      <c r="C15" s="174" t="s">
        <v>6</v>
      </c>
      <c r="D15" s="174"/>
      <c r="E15" s="174"/>
      <c r="F15" s="37">
        <v>5</v>
      </c>
      <c r="G15" s="9">
        <v>11677</v>
      </c>
      <c r="H15" s="6">
        <v>17603</v>
      </c>
    </row>
    <row r="16" spans="2:9" x14ac:dyDescent="0.25">
      <c r="B16" s="12">
        <v>900</v>
      </c>
      <c r="C16" s="174" t="s">
        <v>195</v>
      </c>
      <c r="D16" s="174"/>
      <c r="E16" s="174"/>
      <c r="F16" s="37">
        <v>9</v>
      </c>
      <c r="G16" s="9">
        <v>8591</v>
      </c>
      <c r="H16" s="6">
        <v>17854</v>
      </c>
    </row>
    <row r="17" spans="1:9" x14ac:dyDescent="0.25">
      <c r="B17" s="12">
        <v>1000</v>
      </c>
      <c r="C17" s="174" t="s">
        <v>297</v>
      </c>
      <c r="D17" s="174"/>
      <c r="E17" s="174"/>
      <c r="F17" s="37">
        <v>12</v>
      </c>
      <c r="G17" s="9">
        <v>8222</v>
      </c>
      <c r="H17" s="6">
        <v>13886</v>
      </c>
    </row>
    <row r="18" spans="1:9" x14ac:dyDescent="0.25">
      <c r="B18" s="12">
        <v>1100</v>
      </c>
      <c r="C18" s="174" t="s">
        <v>205</v>
      </c>
      <c r="D18" s="174"/>
      <c r="E18" s="174"/>
      <c r="F18" s="37">
        <v>5</v>
      </c>
      <c r="G18" s="9">
        <v>8579</v>
      </c>
      <c r="H18" s="6">
        <v>10252</v>
      </c>
    </row>
    <row r="19" spans="1:9" x14ac:dyDescent="0.25">
      <c r="B19" s="12">
        <v>1200</v>
      </c>
      <c r="C19" s="174" t="s">
        <v>206</v>
      </c>
      <c r="D19" s="174"/>
      <c r="E19" s="174"/>
      <c r="F19" s="37">
        <v>5</v>
      </c>
      <c r="G19" s="9">
        <v>10398</v>
      </c>
      <c r="H19" s="6">
        <v>11340</v>
      </c>
    </row>
    <row r="20" spans="1:9" ht="63.75" customHeight="1" x14ac:dyDescent="0.25">
      <c r="B20" s="12">
        <v>1300</v>
      </c>
      <c r="C20" s="130" t="s">
        <v>207</v>
      </c>
      <c r="D20" s="130"/>
      <c r="E20" s="130"/>
      <c r="F20" s="37">
        <v>18</v>
      </c>
      <c r="G20" s="9">
        <v>7267</v>
      </c>
      <c r="H20" s="6">
        <v>16827</v>
      </c>
    </row>
    <row r="21" spans="1:9" ht="15.75" thickBot="1" x14ac:dyDescent="0.3">
      <c r="A21" s="11"/>
      <c r="B21" s="153" t="s">
        <v>51</v>
      </c>
      <c r="C21" s="154"/>
      <c r="D21" s="154"/>
      <c r="E21" s="154"/>
      <c r="F21" s="52">
        <f>SUM(F11:F20)</f>
        <v>107</v>
      </c>
      <c r="G21" s="53"/>
      <c r="H21" s="54"/>
      <c r="I21" s="29"/>
    </row>
    <row r="22" spans="1:9" x14ac:dyDescent="0.25">
      <c r="B22" s="158" t="s">
        <v>9</v>
      </c>
      <c r="C22" s="159"/>
      <c r="D22" s="159"/>
      <c r="E22" s="159"/>
      <c r="F22" s="159"/>
      <c r="G22" s="159"/>
      <c r="H22" s="160"/>
    </row>
    <row r="23" spans="1:9" x14ac:dyDescent="0.25">
      <c r="B23" s="12">
        <v>5010</v>
      </c>
      <c r="C23" s="208" t="s">
        <v>180</v>
      </c>
      <c r="D23" s="208"/>
      <c r="E23" s="208"/>
      <c r="F23" s="14">
        <v>1</v>
      </c>
      <c r="G23" s="9">
        <v>13868</v>
      </c>
      <c r="H23" s="6">
        <v>13868</v>
      </c>
    </row>
    <row r="24" spans="1:9" x14ac:dyDescent="0.25">
      <c r="B24" s="12">
        <v>5030</v>
      </c>
      <c r="C24" s="208" t="s">
        <v>208</v>
      </c>
      <c r="D24" s="208"/>
      <c r="E24" s="208"/>
      <c r="F24" s="14">
        <v>1</v>
      </c>
      <c r="G24" s="9">
        <v>10925</v>
      </c>
      <c r="H24" s="6">
        <v>10925</v>
      </c>
    </row>
    <row r="25" spans="1:9" ht="15.75" thickBot="1" x14ac:dyDescent="0.3">
      <c r="A25" s="11"/>
      <c r="B25" s="153" t="s">
        <v>73</v>
      </c>
      <c r="C25" s="154"/>
      <c r="D25" s="154"/>
      <c r="E25" s="154"/>
      <c r="F25" s="52">
        <f>SUM(F23:F24)</f>
        <v>2</v>
      </c>
      <c r="G25" s="53"/>
      <c r="H25" s="54"/>
      <c r="I25" s="29"/>
    </row>
    <row r="26" spans="1:9" x14ac:dyDescent="0.25">
      <c r="B26" s="158" t="s">
        <v>12</v>
      </c>
      <c r="C26" s="159"/>
      <c r="D26" s="159"/>
      <c r="E26" s="159"/>
      <c r="F26" s="159"/>
      <c r="G26" s="159"/>
      <c r="H26" s="160"/>
    </row>
    <row r="27" spans="1:9" ht="48.75" customHeight="1" x14ac:dyDescent="0.25">
      <c r="B27" s="12">
        <v>99999</v>
      </c>
      <c r="C27" s="208" t="s">
        <v>298</v>
      </c>
      <c r="D27" s="208"/>
      <c r="E27" s="208"/>
      <c r="F27" s="10">
        <v>21</v>
      </c>
      <c r="G27" s="9">
        <v>5380</v>
      </c>
      <c r="H27" s="6">
        <v>14109</v>
      </c>
    </row>
    <row r="28" spans="1:9" ht="15.75" thickBot="1" x14ac:dyDescent="0.3">
      <c r="A28" s="11"/>
      <c r="B28" s="153" t="s">
        <v>124</v>
      </c>
      <c r="C28" s="154"/>
      <c r="D28" s="154"/>
      <c r="E28" s="154"/>
      <c r="F28" s="52">
        <f>SUM(F27)</f>
        <v>21</v>
      </c>
      <c r="G28" s="53"/>
      <c r="H28" s="54"/>
      <c r="I28" s="29"/>
    </row>
    <row r="29" spans="1:9" ht="15.75" thickBot="1" x14ac:dyDescent="0.3">
      <c r="B29" s="150" t="s">
        <v>76</v>
      </c>
      <c r="C29" s="151"/>
      <c r="D29" s="151"/>
      <c r="E29" s="151"/>
      <c r="F29" s="47">
        <f>F21+F25+F28</f>
        <v>130</v>
      </c>
      <c r="G29" s="15"/>
      <c r="H29" s="16"/>
    </row>
    <row r="30" spans="1:9" x14ac:dyDescent="0.25">
      <c r="B30" s="207"/>
      <c r="C30" s="207"/>
      <c r="D30" s="207"/>
      <c r="E30" s="207"/>
      <c r="F30" s="207"/>
      <c r="G30" s="207"/>
      <c r="H30" s="207"/>
    </row>
    <row r="31" spans="1:9" ht="15.75" thickBot="1" x14ac:dyDescent="0.3"/>
    <row r="32" spans="1:9" s="22" customFormat="1" x14ac:dyDescent="0.25">
      <c r="B32" s="131" t="s">
        <v>0</v>
      </c>
      <c r="C32" s="132"/>
      <c r="D32" s="132"/>
      <c r="E32" s="132"/>
      <c r="F32" s="132"/>
      <c r="G32" s="132"/>
      <c r="H32" s="132"/>
      <c r="I32" s="133"/>
    </row>
    <row r="33" spans="2:10" s="22" customFormat="1" ht="15" customHeight="1" x14ac:dyDescent="0.25">
      <c r="B33" s="134" t="s">
        <v>218</v>
      </c>
      <c r="C33" s="135"/>
      <c r="D33" s="135"/>
      <c r="E33" s="135"/>
      <c r="F33" s="135"/>
      <c r="G33" s="135"/>
      <c r="H33" s="135"/>
      <c r="I33" s="136"/>
    </row>
    <row r="34" spans="2:10" s="22" customFormat="1" ht="15.75" thickBot="1" x14ac:dyDescent="0.3">
      <c r="B34" s="137" t="s">
        <v>34</v>
      </c>
      <c r="C34" s="138"/>
      <c r="D34" s="138"/>
      <c r="E34" s="138"/>
      <c r="F34" s="138"/>
      <c r="G34" s="138"/>
      <c r="H34" s="138"/>
      <c r="I34" s="139"/>
    </row>
    <row r="35" spans="2:10" ht="26.25" thickBot="1" x14ac:dyDescent="0.3">
      <c r="B35" s="140" t="s">
        <v>15</v>
      </c>
      <c r="C35" s="141"/>
      <c r="D35" s="56" t="s">
        <v>16</v>
      </c>
      <c r="E35" s="140" t="s">
        <v>1</v>
      </c>
      <c r="F35" s="142"/>
      <c r="G35" s="142"/>
      <c r="H35" s="141"/>
      <c r="I35" s="57" t="s">
        <v>17</v>
      </c>
    </row>
    <row r="36" spans="2:10" ht="15" customHeight="1" x14ac:dyDescent="0.25">
      <c r="B36" s="143" t="s">
        <v>77</v>
      </c>
      <c r="C36" s="144"/>
      <c r="D36" s="13">
        <v>1130</v>
      </c>
      <c r="E36" s="149" t="s">
        <v>18</v>
      </c>
      <c r="F36" s="149"/>
      <c r="G36" s="149"/>
      <c r="H36" s="149"/>
      <c r="I36" s="27">
        <v>9559717</v>
      </c>
    </row>
    <row r="37" spans="2:10" ht="15" customHeight="1" x14ac:dyDescent="0.25">
      <c r="B37" s="145"/>
      <c r="C37" s="181"/>
      <c r="D37" s="10">
        <v>1210</v>
      </c>
      <c r="E37" s="198" t="s">
        <v>19</v>
      </c>
      <c r="F37" s="198"/>
      <c r="G37" s="198"/>
      <c r="H37" s="198"/>
      <c r="I37" s="25">
        <v>2310790</v>
      </c>
      <c r="J37" s="23"/>
    </row>
    <row r="38" spans="2:10" ht="15" customHeight="1" x14ac:dyDescent="0.25">
      <c r="B38" s="145"/>
      <c r="C38" s="181"/>
      <c r="D38" s="10">
        <v>1220</v>
      </c>
      <c r="E38" s="198" t="s">
        <v>20</v>
      </c>
      <c r="F38" s="198"/>
      <c r="G38" s="198"/>
      <c r="H38" s="198"/>
      <c r="I38" s="25">
        <v>0</v>
      </c>
      <c r="J38" s="23"/>
    </row>
    <row r="39" spans="2:10" ht="15" customHeight="1" x14ac:dyDescent="0.25">
      <c r="B39" s="145"/>
      <c r="C39" s="181"/>
      <c r="D39" s="10">
        <v>1230</v>
      </c>
      <c r="E39" s="198" t="s">
        <v>21</v>
      </c>
      <c r="F39" s="198"/>
      <c r="G39" s="198"/>
      <c r="H39" s="198"/>
      <c r="I39" s="25">
        <v>0</v>
      </c>
      <c r="J39" s="23"/>
    </row>
    <row r="40" spans="2:10" ht="15" customHeight="1" x14ac:dyDescent="0.25">
      <c r="B40" s="145"/>
      <c r="C40" s="181"/>
      <c r="D40" s="10">
        <v>1310</v>
      </c>
      <c r="E40" s="198" t="s">
        <v>22</v>
      </c>
      <c r="F40" s="198"/>
      <c r="G40" s="198"/>
      <c r="H40" s="198"/>
      <c r="I40" s="25">
        <v>1415683</v>
      </c>
      <c r="J40" s="23"/>
    </row>
    <row r="41" spans="2:10" ht="15" customHeight="1" x14ac:dyDescent="0.25">
      <c r="B41" s="145"/>
      <c r="C41" s="181"/>
      <c r="D41" s="10">
        <v>1320</v>
      </c>
      <c r="E41" s="198" t="s">
        <v>78</v>
      </c>
      <c r="F41" s="198"/>
      <c r="G41" s="198"/>
      <c r="H41" s="198"/>
      <c r="I41" s="25">
        <v>3325902</v>
      </c>
      <c r="J41" s="23"/>
    </row>
    <row r="42" spans="2:10" ht="15" customHeight="1" x14ac:dyDescent="0.25">
      <c r="B42" s="145"/>
      <c r="C42" s="181"/>
      <c r="D42" s="10">
        <v>1340</v>
      </c>
      <c r="E42" s="198" t="s">
        <v>23</v>
      </c>
      <c r="F42" s="198"/>
      <c r="G42" s="198"/>
      <c r="H42" s="198"/>
      <c r="I42" s="25">
        <v>10043080</v>
      </c>
      <c r="J42" s="23"/>
    </row>
    <row r="43" spans="2:10" ht="15" customHeight="1" x14ac:dyDescent="0.25">
      <c r="B43" s="145"/>
      <c r="C43" s="181"/>
      <c r="D43" s="10">
        <v>1540</v>
      </c>
      <c r="E43" s="198" t="s">
        <v>25</v>
      </c>
      <c r="F43" s="198"/>
      <c r="G43" s="198"/>
      <c r="H43" s="198"/>
      <c r="I43" s="25">
        <v>3459640</v>
      </c>
      <c r="J43" s="23"/>
    </row>
    <row r="44" spans="2:10" ht="15" customHeight="1" thickBot="1" x14ac:dyDescent="0.3">
      <c r="B44" s="147"/>
      <c r="C44" s="148"/>
      <c r="D44" s="10">
        <v>1590</v>
      </c>
      <c r="E44" s="198" t="s">
        <v>79</v>
      </c>
      <c r="F44" s="198"/>
      <c r="G44" s="198"/>
      <c r="H44" s="198"/>
      <c r="I44" s="25">
        <v>329523</v>
      </c>
      <c r="J44" s="23"/>
    </row>
    <row r="45" spans="2:10" ht="15" customHeight="1" x14ac:dyDescent="0.25">
      <c r="B45" s="124" t="s">
        <v>80</v>
      </c>
      <c r="C45" s="125"/>
      <c r="D45" s="14">
        <v>1310</v>
      </c>
      <c r="E45" s="198" t="s">
        <v>22</v>
      </c>
      <c r="F45" s="198"/>
      <c r="G45" s="198"/>
      <c r="H45" s="198"/>
      <c r="I45" s="25">
        <v>0</v>
      </c>
      <c r="J45" s="23"/>
    </row>
    <row r="46" spans="2:10" ht="15" customHeight="1" x14ac:dyDescent="0.25">
      <c r="B46" s="126"/>
      <c r="C46" s="179"/>
      <c r="D46" s="14">
        <v>1540</v>
      </c>
      <c r="E46" s="198" t="s">
        <v>25</v>
      </c>
      <c r="F46" s="198"/>
      <c r="G46" s="198"/>
      <c r="H46" s="198"/>
      <c r="I46" s="25">
        <v>438338</v>
      </c>
      <c r="J46" s="23"/>
    </row>
    <row r="47" spans="2:10" ht="15" customHeight="1" x14ac:dyDescent="0.25">
      <c r="B47" s="126"/>
      <c r="C47" s="179"/>
      <c r="D47" s="14">
        <v>1550</v>
      </c>
      <c r="E47" s="198" t="s">
        <v>81</v>
      </c>
      <c r="F47" s="198"/>
      <c r="G47" s="198"/>
      <c r="H47" s="198"/>
      <c r="I47" s="25">
        <v>18000</v>
      </c>
      <c r="J47" s="23"/>
    </row>
    <row r="48" spans="2:10" ht="15" customHeight="1" x14ac:dyDescent="0.25">
      <c r="B48" s="126"/>
      <c r="C48" s="179"/>
      <c r="D48" s="14">
        <v>1590</v>
      </c>
      <c r="E48" s="198" t="s">
        <v>79</v>
      </c>
      <c r="F48" s="198"/>
      <c r="G48" s="198"/>
      <c r="H48" s="198"/>
      <c r="I48" s="25">
        <v>0</v>
      </c>
      <c r="J48" s="23"/>
    </row>
    <row r="49" spans="2:10" ht="15" customHeight="1" thickBot="1" x14ac:dyDescent="0.3">
      <c r="B49" s="128"/>
      <c r="C49" s="129"/>
      <c r="D49" s="14">
        <v>1710</v>
      </c>
      <c r="E49" s="198" t="s">
        <v>26</v>
      </c>
      <c r="F49" s="198"/>
      <c r="G49" s="198"/>
      <c r="H49" s="198"/>
      <c r="I49" s="25">
        <v>549005</v>
      </c>
      <c r="J49" s="23"/>
    </row>
    <row r="50" spans="2:10" ht="15" customHeight="1" x14ac:dyDescent="0.25">
      <c r="B50" s="124" t="s">
        <v>82</v>
      </c>
      <c r="C50" s="125"/>
      <c r="D50" s="14">
        <v>1410</v>
      </c>
      <c r="E50" s="198" t="s">
        <v>27</v>
      </c>
      <c r="F50" s="198"/>
      <c r="G50" s="198"/>
      <c r="H50" s="198"/>
      <c r="I50" s="25">
        <v>1136188</v>
      </c>
      <c r="J50" s="23"/>
    </row>
    <row r="51" spans="2:10" ht="15" customHeight="1" x14ac:dyDescent="0.25">
      <c r="B51" s="126"/>
      <c r="C51" s="179"/>
      <c r="D51" s="14">
        <v>1420</v>
      </c>
      <c r="E51" s="198" t="s">
        <v>28</v>
      </c>
      <c r="F51" s="198"/>
      <c r="G51" s="198"/>
      <c r="H51" s="198"/>
      <c r="I51" s="25">
        <v>505123</v>
      </c>
      <c r="J51" s="23"/>
    </row>
    <row r="52" spans="2:10" ht="15" customHeight="1" x14ac:dyDescent="0.25">
      <c r="B52" s="126"/>
      <c r="C52" s="179"/>
      <c r="D52" s="14">
        <v>1430</v>
      </c>
      <c r="E52" s="198" t="s">
        <v>29</v>
      </c>
      <c r="F52" s="198"/>
      <c r="G52" s="198"/>
      <c r="H52" s="198"/>
      <c r="I52" s="25">
        <v>928778</v>
      </c>
      <c r="J52" s="23"/>
    </row>
    <row r="53" spans="2:10" ht="15" customHeight="1" x14ac:dyDescent="0.25">
      <c r="B53" s="126"/>
      <c r="C53" s="179"/>
      <c r="D53" s="14">
        <v>1440</v>
      </c>
      <c r="E53" s="198" t="s">
        <v>30</v>
      </c>
      <c r="F53" s="198"/>
      <c r="G53" s="198"/>
      <c r="H53" s="198"/>
      <c r="I53" s="25">
        <v>119137</v>
      </c>
      <c r="J53" s="23"/>
    </row>
    <row r="54" spans="2:10" ht="15" customHeight="1" thickBot="1" x14ac:dyDescent="0.3">
      <c r="B54" s="128"/>
      <c r="C54" s="129"/>
      <c r="D54" s="14">
        <v>1510</v>
      </c>
      <c r="E54" s="198" t="s">
        <v>24</v>
      </c>
      <c r="F54" s="198"/>
      <c r="G54" s="198"/>
      <c r="H54" s="198"/>
      <c r="I54" s="25">
        <v>455118</v>
      </c>
      <c r="J54" s="23"/>
    </row>
    <row r="55" spans="2:10" ht="15" customHeight="1" thickBot="1" x14ac:dyDescent="0.3">
      <c r="B55" s="124" t="s">
        <v>83</v>
      </c>
      <c r="C55" s="125"/>
      <c r="D55" s="14">
        <v>1600</v>
      </c>
      <c r="E55" s="198" t="s">
        <v>31</v>
      </c>
      <c r="F55" s="198"/>
      <c r="G55" s="198"/>
      <c r="H55" s="198"/>
      <c r="I55" s="25">
        <v>455870</v>
      </c>
      <c r="J55" s="23"/>
    </row>
    <row r="56" spans="2:10" ht="15" customHeight="1" thickBot="1" x14ac:dyDescent="0.3">
      <c r="B56" s="121" t="s">
        <v>84</v>
      </c>
      <c r="C56" s="122"/>
      <c r="D56" s="122"/>
      <c r="E56" s="122"/>
      <c r="F56" s="122"/>
      <c r="G56" s="122"/>
      <c r="H56" s="123"/>
      <c r="I56" s="55">
        <f>SUM(I36:I55)</f>
        <v>35049892</v>
      </c>
    </row>
  </sheetData>
  <mergeCells count="59">
    <mergeCell ref="B2:H2"/>
    <mergeCell ref="B3:H3"/>
    <mergeCell ref="C18:E18"/>
    <mergeCell ref="B8:B9"/>
    <mergeCell ref="C8:E9"/>
    <mergeCell ref="F8:F9"/>
    <mergeCell ref="B10:H10"/>
    <mergeCell ref="C11:E11"/>
    <mergeCell ref="C12:E12"/>
    <mergeCell ref="C13:E13"/>
    <mergeCell ref="C14:E14"/>
    <mergeCell ref="C15:E15"/>
    <mergeCell ref="C16:E16"/>
    <mergeCell ref="B30:H30"/>
    <mergeCell ref="C19:E19"/>
    <mergeCell ref="C20:E20"/>
    <mergeCell ref="B21:E21"/>
    <mergeCell ref="B22:H22"/>
    <mergeCell ref="C23:E23"/>
    <mergeCell ref="C24:E24"/>
    <mergeCell ref="B25:E25"/>
    <mergeCell ref="B26:H26"/>
    <mergeCell ref="C27:E27"/>
    <mergeCell ref="B28:E28"/>
    <mergeCell ref="B29:E29"/>
    <mergeCell ref="B33:I33"/>
    <mergeCell ref="B36:C44"/>
    <mergeCell ref="E36:H36"/>
    <mergeCell ref="E37:H37"/>
    <mergeCell ref="E38:H38"/>
    <mergeCell ref="E39:H39"/>
    <mergeCell ref="E40:H40"/>
    <mergeCell ref="B35:C35"/>
    <mergeCell ref="E35:H35"/>
    <mergeCell ref="B34:I34"/>
    <mergeCell ref="E46:H46"/>
    <mergeCell ref="E47:H47"/>
    <mergeCell ref="E48:H48"/>
    <mergeCell ref="E49:H49"/>
    <mergeCell ref="E41:H41"/>
    <mergeCell ref="E42:H42"/>
    <mergeCell ref="E43:H43"/>
    <mergeCell ref="E44:H44"/>
    <mergeCell ref="B55:C55"/>
    <mergeCell ref="E55:H55"/>
    <mergeCell ref="B56:H56"/>
    <mergeCell ref="B5:H5"/>
    <mergeCell ref="B6:H6"/>
    <mergeCell ref="B7:H7"/>
    <mergeCell ref="B50:C54"/>
    <mergeCell ref="E50:H50"/>
    <mergeCell ref="E51:H51"/>
    <mergeCell ref="E52:H52"/>
    <mergeCell ref="E53:H53"/>
    <mergeCell ref="E54:H54"/>
    <mergeCell ref="B45:C49"/>
    <mergeCell ref="E45:H45"/>
    <mergeCell ref="B32:I32"/>
    <mergeCell ref="C17:E17"/>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5058C-4F78-4D4C-A1F3-8F21963D9EC3}">
  <sheetPr codeName="Hoja17">
    <tabColor rgb="FF00B050"/>
  </sheetPr>
  <dimension ref="B1:L52"/>
  <sheetViews>
    <sheetView showGridLines="0" workbookViewId="0">
      <selection activeCell="I5" sqref="I5"/>
    </sheetView>
  </sheetViews>
  <sheetFormatPr baseColWidth="10" defaultColWidth="11.42578125" defaultRowHeight="15" x14ac:dyDescent="0.25"/>
  <cols>
    <col min="1" max="1" width="2.140625" style="35" customWidth="1"/>
    <col min="2" max="8" width="12.85546875" style="35" customWidth="1"/>
    <col min="9" max="9" width="15.7109375" style="30" customWidth="1"/>
    <col min="10" max="11" width="11.42578125" style="35"/>
    <col min="12" max="12" width="13.140625" style="35" bestFit="1" customWidth="1"/>
    <col min="13" max="16384" width="11.42578125" style="35"/>
  </cols>
  <sheetData>
    <row r="1" spans="2:8" ht="11.25" customHeight="1" x14ac:dyDescent="0.25"/>
    <row r="2" spans="2:8" x14ac:dyDescent="0.25">
      <c r="B2" s="168" t="s">
        <v>233</v>
      </c>
      <c r="C2" s="168"/>
      <c r="D2" s="168"/>
      <c r="E2" s="168"/>
      <c r="F2" s="168"/>
      <c r="G2" s="168"/>
      <c r="H2" s="168"/>
    </row>
    <row r="3" spans="2:8" x14ac:dyDescent="0.25">
      <c r="B3" s="168" t="s">
        <v>234</v>
      </c>
      <c r="C3" s="168"/>
      <c r="D3" s="168"/>
      <c r="E3" s="168"/>
      <c r="F3" s="168"/>
      <c r="G3" s="168"/>
      <c r="H3" s="168"/>
    </row>
    <row r="4" spans="2:8" x14ac:dyDescent="0.25">
      <c r="B4" s="168" t="s">
        <v>257</v>
      </c>
      <c r="C4" s="168"/>
      <c r="D4" s="168"/>
      <c r="E4" s="168"/>
      <c r="F4" s="168"/>
      <c r="G4" s="168"/>
      <c r="H4" s="168"/>
    </row>
    <row r="5" spans="2:8" ht="15.75" thickBot="1" x14ac:dyDescent="0.3">
      <c r="B5" s="184"/>
      <c r="C5" s="184"/>
      <c r="D5" s="184"/>
      <c r="E5" s="184"/>
      <c r="F5" s="184"/>
      <c r="G5" s="184"/>
      <c r="H5" s="184"/>
    </row>
    <row r="6" spans="2:8" x14ac:dyDescent="0.25">
      <c r="B6" s="131" t="s">
        <v>0</v>
      </c>
      <c r="C6" s="132"/>
      <c r="D6" s="132"/>
      <c r="E6" s="132"/>
      <c r="F6" s="132"/>
      <c r="G6" s="132"/>
      <c r="H6" s="133"/>
    </row>
    <row r="7" spans="2:8" ht="15" customHeight="1" x14ac:dyDescent="0.25">
      <c r="B7" s="134" t="s">
        <v>33</v>
      </c>
      <c r="C7" s="135"/>
      <c r="D7" s="135"/>
      <c r="E7" s="135"/>
      <c r="F7" s="135"/>
      <c r="G7" s="135"/>
      <c r="H7" s="136"/>
    </row>
    <row r="8" spans="2:8" ht="15.75" customHeight="1" thickBot="1" x14ac:dyDescent="0.3">
      <c r="B8" s="169" t="s">
        <v>34</v>
      </c>
      <c r="C8" s="170"/>
      <c r="D8" s="170"/>
      <c r="E8" s="170"/>
      <c r="F8" s="170"/>
      <c r="G8" s="170"/>
      <c r="H8" s="171"/>
    </row>
    <row r="9" spans="2:8" x14ac:dyDescent="0.25">
      <c r="B9" s="162" t="s">
        <v>35</v>
      </c>
      <c r="C9" s="162" t="s">
        <v>36</v>
      </c>
      <c r="D9" s="164"/>
      <c r="E9" s="165"/>
      <c r="F9" s="175" t="s">
        <v>37</v>
      </c>
      <c r="G9" s="63" t="s">
        <v>85</v>
      </c>
      <c r="H9" s="63" t="s">
        <v>87</v>
      </c>
    </row>
    <row r="10" spans="2:8" ht="26.25" thickBot="1" x14ac:dyDescent="0.3">
      <c r="B10" s="163"/>
      <c r="C10" s="163"/>
      <c r="D10" s="166"/>
      <c r="E10" s="167"/>
      <c r="F10" s="176"/>
      <c r="G10" s="64" t="s">
        <v>86</v>
      </c>
      <c r="H10" s="64" t="s">
        <v>88</v>
      </c>
    </row>
    <row r="11" spans="2:8" x14ac:dyDescent="0.25">
      <c r="B11" s="158" t="s">
        <v>2</v>
      </c>
      <c r="C11" s="159"/>
      <c r="D11" s="159"/>
      <c r="E11" s="159"/>
      <c r="F11" s="159"/>
      <c r="G11" s="159"/>
      <c r="H11" s="160"/>
    </row>
    <row r="12" spans="2:8" x14ac:dyDescent="0.25">
      <c r="B12" s="60">
        <v>100</v>
      </c>
      <c r="C12" s="174" t="s">
        <v>235</v>
      </c>
      <c r="D12" s="174"/>
      <c r="E12" s="174"/>
      <c r="F12" s="58">
        <v>1</v>
      </c>
      <c r="G12" s="9">
        <v>109557.6</v>
      </c>
      <c r="H12" s="6">
        <v>109557.6</v>
      </c>
    </row>
    <row r="13" spans="2:8" ht="38.25" customHeight="1" x14ac:dyDescent="0.25">
      <c r="B13" s="79">
        <v>200</v>
      </c>
      <c r="C13" s="161" t="s">
        <v>299</v>
      </c>
      <c r="D13" s="161"/>
      <c r="E13" s="161"/>
      <c r="F13" s="88">
        <v>3</v>
      </c>
      <c r="G13" s="9">
        <v>38853.760000000002</v>
      </c>
      <c r="H13" s="6">
        <v>49461.19</v>
      </c>
    </row>
    <row r="14" spans="2:8" ht="13.5" customHeight="1" x14ac:dyDescent="0.25">
      <c r="B14" s="60">
        <v>300</v>
      </c>
      <c r="C14" s="130" t="s">
        <v>4</v>
      </c>
      <c r="D14" s="130"/>
      <c r="E14" s="130"/>
      <c r="F14" s="58">
        <v>8</v>
      </c>
      <c r="G14" s="9">
        <v>18781.21</v>
      </c>
      <c r="H14" s="6">
        <v>26390.36</v>
      </c>
    </row>
    <row r="15" spans="2:8" ht="12.75" customHeight="1" x14ac:dyDescent="0.25">
      <c r="B15" s="60">
        <v>500</v>
      </c>
      <c r="C15" s="130" t="s">
        <v>7</v>
      </c>
      <c r="D15" s="130"/>
      <c r="E15" s="130"/>
      <c r="F15" s="58">
        <v>1</v>
      </c>
      <c r="G15" s="9">
        <v>11110.73</v>
      </c>
      <c r="H15" s="6">
        <v>11110.73</v>
      </c>
    </row>
    <row r="16" spans="2:8" s="30" customFormat="1" x14ac:dyDescent="0.25">
      <c r="B16" s="60">
        <v>1000</v>
      </c>
      <c r="C16" s="174" t="s">
        <v>300</v>
      </c>
      <c r="D16" s="174"/>
      <c r="E16" s="174"/>
      <c r="F16" s="58">
        <v>1</v>
      </c>
      <c r="G16" s="9">
        <v>6600</v>
      </c>
      <c r="H16" s="6">
        <v>6600</v>
      </c>
    </row>
    <row r="17" spans="2:12" s="30" customFormat="1" ht="15.75" thickBot="1" x14ac:dyDescent="0.3">
      <c r="B17" s="153" t="s">
        <v>51</v>
      </c>
      <c r="C17" s="154"/>
      <c r="D17" s="154"/>
      <c r="E17" s="154"/>
      <c r="F17" s="65">
        <f>SUM(F12:F16)</f>
        <v>14</v>
      </c>
      <c r="G17" s="53"/>
      <c r="H17" s="54"/>
    </row>
    <row r="18" spans="2:12" s="30" customFormat="1" x14ac:dyDescent="0.25">
      <c r="B18" s="158" t="s">
        <v>9</v>
      </c>
      <c r="C18" s="159"/>
      <c r="D18" s="159"/>
      <c r="E18" s="159"/>
      <c r="F18" s="159"/>
      <c r="G18" s="159"/>
      <c r="H18" s="160"/>
    </row>
    <row r="19" spans="2:12" s="30" customFormat="1" x14ac:dyDescent="0.25">
      <c r="B19" s="79">
        <v>5010</v>
      </c>
      <c r="C19" s="199" t="s">
        <v>180</v>
      </c>
      <c r="D19" s="199"/>
      <c r="E19" s="199"/>
      <c r="F19" s="88">
        <v>0</v>
      </c>
      <c r="G19" s="9">
        <v>0</v>
      </c>
      <c r="H19" s="6">
        <v>0</v>
      </c>
    </row>
    <row r="20" spans="2:12" s="30" customFormat="1" x14ac:dyDescent="0.25">
      <c r="B20" s="79">
        <v>5030</v>
      </c>
      <c r="C20" s="199" t="s">
        <v>208</v>
      </c>
      <c r="D20" s="199"/>
      <c r="E20" s="199"/>
      <c r="F20" s="88">
        <v>0</v>
      </c>
      <c r="G20" s="9">
        <v>0</v>
      </c>
      <c r="H20" s="6">
        <v>0</v>
      </c>
    </row>
    <row r="21" spans="2:12" s="30" customFormat="1" ht="15.75" thickBot="1" x14ac:dyDescent="0.3">
      <c r="B21" s="153" t="s">
        <v>73</v>
      </c>
      <c r="C21" s="154"/>
      <c r="D21" s="154"/>
      <c r="E21" s="154"/>
      <c r="F21" s="85">
        <f>SUM(F19:F20)</f>
        <v>0</v>
      </c>
      <c r="G21" s="53"/>
      <c r="H21" s="54"/>
    </row>
    <row r="22" spans="2:12" s="30" customFormat="1" ht="15" customHeight="1" x14ac:dyDescent="0.25">
      <c r="B22" s="158" t="s">
        <v>12</v>
      </c>
      <c r="C22" s="159"/>
      <c r="D22" s="159"/>
      <c r="E22" s="159"/>
      <c r="F22" s="159"/>
      <c r="G22" s="159"/>
      <c r="H22" s="160"/>
    </row>
    <row r="23" spans="2:12" s="30" customFormat="1" ht="34.5" customHeight="1" x14ac:dyDescent="0.25">
      <c r="B23" s="79">
        <v>99999</v>
      </c>
      <c r="C23" s="173" t="s">
        <v>209</v>
      </c>
      <c r="D23" s="173"/>
      <c r="E23" s="173"/>
      <c r="F23" s="87">
        <v>0</v>
      </c>
      <c r="G23" s="9">
        <v>0</v>
      </c>
      <c r="H23" s="6">
        <v>0</v>
      </c>
    </row>
    <row r="24" spans="2:12" s="30" customFormat="1" ht="15.75" thickBot="1" x14ac:dyDescent="0.3">
      <c r="B24" s="153" t="s">
        <v>124</v>
      </c>
      <c r="C24" s="154"/>
      <c r="D24" s="154"/>
      <c r="E24" s="154"/>
      <c r="F24" s="85">
        <f>SUM(F22:F23)</f>
        <v>0</v>
      </c>
      <c r="G24" s="53"/>
      <c r="H24" s="54"/>
    </row>
    <row r="25" spans="2:12" ht="15.75" thickBot="1" x14ac:dyDescent="0.3">
      <c r="B25" s="150" t="s">
        <v>32</v>
      </c>
      <c r="C25" s="151"/>
      <c r="D25" s="151"/>
      <c r="E25" s="151"/>
      <c r="F25" s="66">
        <f>F17+F21+F24</f>
        <v>14</v>
      </c>
      <c r="G25" s="15"/>
      <c r="H25" s="16"/>
    </row>
    <row r="26" spans="2:12" x14ac:dyDescent="0.25">
      <c r="B26" s="174"/>
      <c r="C26" s="174"/>
      <c r="D26" s="174"/>
      <c r="E26" s="174"/>
      <c r="F26" s="174"/>
      <c r="G26" s="174"/>
      <c r="H26" s="174"/>
    </row>
    <row r="27" spans="2:12" ht="15.75" thickBot="1" x14ac:dyDescent="0.3"/>
    <row r="28" spans="2:12" x14ac:dyDescent="0.25">
      <c r="B28" s="131" t="s">
        <v>0</v>
      </c>
      <c r="C28" s="132"/>
      <c r="D28" s="132"/>
      <c r="E28" s="132"/>
      <c r="F28" s="132"/>
      <c r="G28" s="132"/>
      <c r="H28" s="132"/>
      <c r="I28" s="133"/>
    </row>
    <row r="29" spans="2:12" ht="15" customHeight="1" x14ac:dyDescent="0.25">
      <c r="B29" s="134" t="s">
        <v>218</v>
      </c>
      <c r="C29" s="135"/>
      <c r="D29" s="135"/>
      <c r="E29" s="135"/>
      <c r="F29" s="135"/>
      <c r="G29" s="135"/>
      <c r="H29" s="135"/>
      <c r="I29" s="136"/>
    </row>
    <row r="30" spans="2:12" ht="15.75" thickBot="1" x14ac:dyDescent="0.3">
      <c r="B30" s="137" t="s">
        <v>34</v>
      </c>
      <c r="C30" s="138"/>
      <c r="D30" s="138"/>
      <c r="E30" s="138"/>
      <c r="F30" s="138"/>
      <c r="G30" s="138"/>
      <c r="H30" s="138"/>
      <c r="I30" s="139"/>
    </row>
    <row r="31" spans="2:12" ht="26.25" thickBot="1" x14ac:dyDescent="0.3">
      <c r="B31" s="140" t="s">
        <v>15</v>
      </c>
      <c r="C31" s="141"/>
      <c r="D31" s="56" t="s">
        <v>16</v>
      </c>
      <c r="E31" s="140" t="s">
        <v>1</v>
      </c>
      <c r="F31" s="142"/>
      <c r="G31" s="142"/>
      <c r="H31" s="141"/>
      <c r="I31" s="57" t="s">
        <v>17</v>
      </c>
    </row>
    <row r="32" spans="2:12" x14ac:dyDescent="0.25">
      <c r="B32" s="143" t="s">
        <v>77</v>
      </c>
      <c r="C32" s="144"/>
      <c r="D32" s="59">
        <v>11300</v>
      </c>
      <c r="E32" s="149" t="s">
        <v>18</v>
      </c>
      <c r="F32" s="149"/>
      <c r="G32" s="149"/>
      <c r="H32" s="149"/>
      <c r="I32" s="34">
        <v>2113964</v>
      </c>
      <c r="L32" s="90"/>
    </row>
    <row r="33" spans="2:12" x14ac:dyDescent="0.25">
      <c r="B33" s="145"/>
      <c r="C33" s="181"/>
      <c r="D33" s="61">
        <v>12100</v>
      </c>
      <c r="E33" s="198" t="s">
        <v>19</v>
      </c>
      <c r="F33" s="198"/>
      <c r="G33" s="198"/>
      <c r="H33" s="198"/>
      <c r="I33" s="28">
        <v>0</v>
      </c>
      <c r="L33" s="90"/>
    </row>
    <row r="34" spans="2:12" x14ac:dyDescent="0.25">
      <c r="B34" s="145"/>
      <c r="C34" s="181"/>
      <c r="D34" s="61">
        <v>12200</v>
      </c>
      <c r="E34" s="198" t="s">
        <v>20</v>
      </c>
      <c r="F34" s="198"/>
      <c r="G34" s="198"/>
      <c r="H34" s="198"/>
      <c r="I34" s="28">
        <v>0</v>
      </c>
      <c r="L34" s="90"/>
    </row>
    <row r="35" spans="2:12" x14ac:dyDescent="0.25">
      <c r="B35" s="145"/>
      <c r="C35" s="181"/>
      <c r="D35" s="61">
        <v>12300</v>
      </c>
      <c r="E35" s="198" t="s">
        <v>21</v>
      </c>
      <c r="F35" s="198"/>
      <c r="G35" s="198"/>
      <c r="H35" s="198"/>
      <c r="I35" s="28">
        <v>0</v>
      </c>
      <c r="L35" s="90"/>
    </row>
    <row r="36" spans="2:12" x14ac:dyDescent="0.25">
      <c r="B36" s="145"/>
      <c r="C36" s="181"/>
      <c r="D36" s="61">
        <v>13100</v>
      </c>
      <c r="E36" s="198" t="s">
        <v>22</v>
      </c>
      <c r="F36" s="198"/>
      <c r="G36" s="198"/>
      <c r="H36" s="198"/>
      <c r="I36" s="28">
        <v>0</v>
      </c>
      <c r="L36" s="90"/>
    </row>
    <row r="37" spans="2:12" ht="25.5" customHeight="1" x14ac:dyDescent="0.25">
      <c r="B37" s="145"/>
      <c r="C37" s="181"/>
      <c r="D37" s="61">
        <v>13200</v>
      </c>
      <c r="E37" s="198" t="s">
        <v>78</v>
      </c>
      <c r="F37" s="198"/>
      <c r="G37" s="198"/>
      <c r="H37" s="198"/>
      <c r="I37" s="28">
        <v>1145645</v>
      </c>
      <c r="L37" s="90"/>
    </row>
    <row r="38" spans="2:12" x14ac:dyDescent="0.25">
      <c r="B38" s="145"/>
      <c r="C38" s="181"/>
      <c r="D38" s="61">
        <v>13400</v>
      </c>
      <c r="E38" s="198" t="s">
        <v>23</v>
      </c>
      <c r="F38" s="198"/>
      <c r="G38" s="198"/>
      <c r="H38" s="198"/>
      <c r="I38" s="28">
        <v>3518713</v>
      </c>
      <c r="L38" s="90"/>
    </row>
    <row r="39" spans="2:12" x14ac:dyDescent="0.25">
      <c r="B39" s="145"/>
      <c r="C39" s="181"/>
      <c r="D39" s="61">
        <v>15400</v>
      </c>
      <c r="E39" s="198" t="s">
        <v>25</v>
      </c>
      <c r="F39" s="198"/>
      <c r="G39" s="198"/>
      <c r="H39" s="198"/>
      <c r="I39" s="28">
        <v>0</v>
      </c>
    </row>
    <row r="40" spans="2:12" ht="15.75" thickBot="1" x14ac:dyDescent="0.3">
      <c r="B40" s="147"/>
      <c r="C40" s="148"/>
      <c r="D40" s="61">
        <v>15900</v>
      </c>
      <c r="E40" s="198" t="s">
        <v>79</v>
      </c>
      <c r="F40" s="198"/>
      <c r="G40" s="198"/>
      <c r="H40" s="198"/>
      <c r="I40" s="28">
        <v>0</v>
      </c>
    </row>
    <row r="41" spans="2:12" ht="15" customHeight="1" x14ac:dyDescent="0.25">
      <c r="B41" s="124" t="s">
        <v>80</v>
      </c>
      <c r="C41" s="125"/>
      <c r="D41" s="58">
        <v>13100</v>
      </c>
      <c r="E41" s="198" t="s">
        <v>22</v>
      </c>
      <c r="F41" s="198"/>
      <c r="G41" s="198"/>
      <c r="H41" s="198"/>
      <c r="I41" s="28">
        <v>0</v>
      </c>
    </row>
    <row r="42" spans="2:12" x14ac:dyDescent="0.25">
      <c r="B42" s="126"/>
      <c r="C42" s="179"/>
      <c r="D42" s="58">
        <v>15400</v>
      </c>
      <c r="E42" s="198" t="s">
        <v>25</v>
      </c>
      <c r="F42" s="198"/>
      <c r="G42" s="198"/>
      <c r="H42" s="198"/>
      <c r="I42" s="28">
        <v>0</v>
      </c>
    </row>
    <row r="43" spans="2:12" x14ac:dyDescent="0.25">
      <c r="B43" s="126"/>
      <c r="C43" s="179"/>
      <c r="D43" s="58">
        <v>15500</v>
      </c>
      <c r="E43" s="198" t="s">
        <v>81</v>
      </c>
      <c r="F43" s="198"/>
      <c r="G43" s="198"/>
      <c r="H43" s="198"/>
      <c r="I43" s="28">
        <v>0</v>
      </c>
    </row>
    <row r="44" spans="2:12" x14ac:dyDescent="0.25">
      <c r="B44" s="126"/>
      <c r="C44" s="179"/>
      <c r="D44" s="58">
        <v>15900</v>
      </c>
      <c r="E44" s="198" t="s">
        <v>79</v>
      </c>
      <c r="F44" s="198"/>
      <c r="G44" s="198"/>
      <c r="H44" s="198"/>
      <c r="I44" s="28">
        <v>0</v>
      </c>
    </row>
    <row r="45" spans="2:12" ht="15.75" thickBot="1" x14ac:dyDescent="0.3">
      <c r="B45" s="128"/>
      <c r="C45" s="129"/>
      <c r="D45" s="58">
        <v>17100</v>
      </c>
      <c r="E45" s="198" t="s">
        <v>26</v>
      </c>
      <c r="F45" s="198"/>
      <c r="G45" s="198"/>
      <c r="H45" s="198"/>
      <c r="I45" s="6">
        <v>0</v>
      </c>
    </row>
    <row r="46" spans="2:12" ht="15" customHeight="1" x14ac:dyDescent="0.25">
      <c r="B46" s="124" t="s">
        <v>82</v>
      </c>
      <c r="C46" s="125"/>
      <c r="D46" s="58">
        <v>14100</v>
      </c>
      <c r="E46" s="198" t="s">
        <v>27</v>
      </c>
      <c r="F46" s="198"/>
      <c r="G46" s="198"/>
      <c r="H46" s="198"/>
      <c r="I46" s="28">
        <v>207891</v>
      </c>
    </row>
    <row r="47" spans="2:12" x14ac:dyDescent="0.25">
      <c r="B47" s="126"/>
      <c r="C47" s="179"/>
      <c r="D47" s="58">
        <v>14200</v>
      </c>
      <c r="E47" s="198" t="s">
        <v>28</v>
      </c>
      <c r="F47" s="198"/>
      <c r="G47" s="198"/>
      <c r="H47" s="198"/>
      <c r="I47" s="28">
        <v>104260</v>
      </c>
    </row>
    <row r="48" spans="2:12" x14ac:dyDescent="0.25">
      <c r="B48" s="126"/>
      <c r="C48" s="179"/>
      <c r="D48" s="58">
        <v>14300</v>
      </c>
      <c r="E48" s="198" t="s">
        <v>29</v>
      </c>
      <c r="F48" s="198"/>
      <c r="G48" s="198"/>
      <c r="H48" s="198"/>
      <c r="I48" s="28">
        <v>243447</v>
      </c>
    </row>
    <row r="49" spans="2:9" x14ac:dyDescent="0.25">
      <c r="B49" s="126"/>
      <c r="C49" s="179"/>
      <c r="D49" s="58">
        <v>14400</v>
      </c>
      <c r="E49" s="198" t="s">
        <v>30</v>
      </c>
      <c r="F49" s="198"/>
      <c r="G49" s="198"/>
      <c r="H49" s="198"/>
      <c r="I49" s="28">
        <v>0</v>
      </c>
    </row>
    <row r="50" spans="2:9" ht="15.75" thickBot="1" x14ac:dyDescent="0.3">
      <c r="B50" s="128"/>
      <c r="C50" s="129"/>
      <c r="D50" s="58">
        <v>15100</v>
      </c>
      <c r="E50" s="198" t="s">
        <v>24</v>
      </c>
      <c r="F50" s="198"/>
      <c r="G50" s="198"/>
      <c r="H50" s="198"/>
      <c r="I50" s="17">
        <v>0</v>
      </c>
    </row>
    <row r="51" spans="2:9" ht="15.75" thickBot="1" x14ac:dyDescent="0.3">
      <c r="B51" s="124" t="s">
        <v>83</v>
      </c>
      <c r="C51" s="125"/>
      <c r="D51" s="58">
        <v>16000</v>
      </c>
      <c r="E51" s="198" t="s">
        <v>31</v>
      </c>
      <c r="F51" s="198"/>
      <c r="G51" s="198"/>
      <c r="H51" s="198"/>
      <c r="I51" s="28">
        <v>0</v>
      </c>
    </row>
    <row r="52" spans="2:9" ht="15.75" thickBot="1" x14ac:dyDescent="0.3">
      <c r="B52" s="121" t="s">
        <v>84</v>
      </c>
      <c r="C52" s="122"/>
      <c r="D52" s="122"/>
      <c r="E52" s="122"/>
      <c r="F52" s="122"/>
      <c r="G52" s="122"/>
      <c r="H52" s="123"/>
      <c r="I52" s="55">
        <f>SUM(I32:I51)</f>
        <v>7333920</v>
      </c>
    </row>
  </sheetData>
  <mergeCells count="56">
    <mergeCell ref="F9:F10"/>
    <mergeCell ref="B11:H11"/>
    <mergeCell ref="C12:E12"/>
    <mergeCell ref="C14:E14"/>
    <mergeCell ref="B2:H2"/>
    <mergeCell ref="B4:H4"/>
    <mergeCell ref="B5:H5"/>
    <mergeCell ref="B6:H6"/>
    <mergeCell ref="B7:H7"/>
    <mergeCell ref="B8:H8"/>
    <mergeCell ref="C13:E13"/>
    <mergeCell ref="B17:E17"/>
    <mergeCell ref="C15:E15"/>
    <mergeCell ref="C16:E16"/>
    <mergeCell ref="B9:B10"/>
    <mergeCell ref="C9:E10"/>
    <mergeCell ref="B18:H18"/>
    <mergeCell ref="B25:E25"/>
    <mergeCell ref="B26:H26"/>
    <mergeCell ref="B28:I28"/>
    <mergeCell ref="B29:I29"/>
    <mergeCell ref="B24:E24"/>
    <mergeCell ref="C19:E19"/>
    <mergeCell ref="C20:E20"/>
    <mergeCell ref="B21:E21"/>
    <mergeCell ref="C23:E23"/>
    <mergeCell ref="B22:H22"/>
    <mergeCell ref="B30:I30"/>
    <mergeCell ref="E44:H44"/>
    <mergeCell ref="E45:H45"/>
    <mergeCell ref="B31:C31"/>
    <mergeCell ref="E31:H31"/>
    <mergeCell ref="B32:C40"/>
    <mergeCell ref="E32:H32"/>
    <mergeCell ref="E33:H33"/>
    <mergeCell ref="E34:H34"/>
    <mergeCell ref="E35:H35"/>
    <mergeCell ref="E36:H36"/>
    <mergeCell ref="E37:H37"/>
    <mergeCell ref="E38:H38"/>
    <mergeCell ref="B51:C51"/>
    <mergeCell ref="E51:H51"/>
    <mergeCell ref="B52:H52"/>
    <mergeCell ref="B3:H3"/>
    <mergeCell ref="B46:C50"/>
    <mergeCell ref="E46:H46"/>
    <mergeCell ref="E47:H47"/>
    <mergeCell ref="E48:H48"/>
    <mergeCell ref="E49:H49"/>
    <mergeCell ref="E50:H50"/>
    <mergeCell ref="E39:H39"/>
    <mergeCell ref="E40:H40"/>
    <mergeCell ref="B41:C45"/>
    <mergeCell ref="E41:H41"/>
    <mergeCell ref="E42:H42"/>
    <mergeCell ref="E43:H43"/>
  </mergeCells>
  <pageMargins left="0.7" right="0.7" top="0.75" bottom="0.75" header="0.3" footer="0.3"/>
  <pageSetup orientation="portrait"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76E76-E3EC-476D-8BB4-A035111A061A}">
  <sheetPr codeName="Hoja18">
    <tabColor rgb="FF00B050"/>
  </sheetPr>
  <dimension ref="A1:I54"/>
  <sheetViews>
    <sheetView showGridLines="0" workbookViewId="0">
      <selection activeCell="I4" sqref="I4"/>
    </sheetView>
  </sheetViews>
  <sheetFormatPr baseColWidth="10" defaultColWidth="11.42578125" defaultRowHeight="15" x14ac:dyDescent="0.25"/>
  <cols>
    <col min="1" max="1" width="2.140625" style="35" customWidth="1"/>
    <col min="2" max="8" width="12.85546875" style="35" customWidth="1"/>
    <col min="9" max="9" width="15.7109375" style="23" customWidth="1"/>
    <col min="10" max="16384" width="11.42578125" style="35"/>
  </cols>
  <sheetData>
    <row r="1" spans="2:9" ht="11.25" customHeight="1" x14ac:dyDescent="0.25"/>
    <row r="2" spans="2:9" ht="30" customHeight="1" x14ac:dyDescent="0.25">
      <c r="B2" s="178" t="s">
        <v>236</v>
      </c>
      <c r="C2" s="168"/>
      <c r="D2" s="168"/>
      <c r="E2" s="168"/>
      <c r="F2" s="168"/>
      <c r="G2" s="168"/>
      <c r="H2" s="168"/>
    </row>
    <row r="3" spans="2:9" x14ac:dyDescent="0.25">
      <c r="B3" s="168" t="s">
        <v>257</v>
      </c>
      <c r="C3" s="168"/>
      <c r="D3" s="168"/>
      <c r="E3" s="168"/>
      <c r="F3" s="168"/>
      <c r="G3" s="168"/>
      <c r="H3" s="168"/>
    </row>
    <row r="4" spans="2:9" ht="15.75" thickBot="1" x14ac:dyDescent="0.3"/>
    <row r="5" spans="2:9" x14ac:dyDescent="0.25">
      <c r="B5" s="131" t="s">
        <v>0</v>
      </c>
      <c r="C5" s="132"/>
      <c r="D5" s="132"/>
      <c r="E5" s="132"/>
      <c r="F5" s="132"/>
      <c r="G5" s="132"/>
      <c r="H5" s="133"/>
      <c r="I5" s="30"/>
    </row>
    <row r="6" spans="2:9" ht="15" customHeight="1" x14ac:dyDescent="0.25">
      <c r="B6" s="134" t="s">
        <v>33</v>
      </c>
      <c r="C6" s="135"/>
      <c r="D6" s="135"/>
      <c r="E6" s="135"/>
      <c r="F6" s="135"/>
      <c r="G6" s="135"/>
      <c r="H6" s="136"/>
      <c r="I6" s="30"/>
    </row>
    <row r="7" spans="2:9" ht="15.75" customHeight="1" thickBot="1" x14ac:dyDescent="0.3">
      <c r="B7" s="169" t="s">
        <v>34</v>
      </c>
      <c r="C7" s="170"/>
      <c r="D7" s="170"/>
      <c r="E7" s="170"/>
      <c r="F7" s="170"/>
      <c r="G7" s="170"/>
      <c r="H7" s="171"/>
      <c r="I7" s="30"/>
    </row>
    <row r="8" spans="2:9" x14ac:dyDescent="0.25">
      <c r="B8" s="162" t="s">
        <v>35</v>
      </c>
      <c r="C8" s="162" t="s">
        <v>36</v>
      </c>
      <c r="D8" s="164"/>
      <c r="E8" s="165"/>
      <c r="F8" s="175" t="s">
        <v>37</v>
      </c>
      <c r="G8" s="63" t="s">
        <v>85</v>
      </c>
      <c r="H8" s="63" t="s">
        <v>87</v>
      </c>
    </row>
    <row r="9" spans="2:9" ht="26.25" thickBot="1" x14ac:dyDescent="0.3">
      <c r="B9" s="163"/>
      <c r="C9" s="163"/>
      <c r="D9" s="166"/>
      <c r="E9" s="167"/>
      <c r="F9" s="176"/>
      <c r="G9" s="64" t="s">
        <v>86</v>
      </c>
      <c r="H9" s="64" t="s">
        <v>88</v>
      </c>
    </row>
    <row r="10" spans="2:9" x14ac:dyDescent="0.25">
      <c r="B10" s="158" t="s">
        <v>2</v>
      </c>
      <c r="C10" s="159"/>
      <c r="D10" s="159"/>
      <c r="E10" s="159"/>
      <c r="F10" s="159"/>
      <c r="G10" s="159"/>
      <c r="H10" s="160"/>
    </row>
    <row r="11" spans="2:9" ht="21.75" customHeight="1" x14ac:dyDescent="0.25">
      <c r="B11" s="60">
        <v>20</v>
      </c>
      <c r="C11" s="130" t="s">
        <v>237</v>
      </c>
      <c r="D11" s="130"/>
      <c r="E11" s="130"/>
      <c r="F11" s="37">
        <v>1</v>
      </c>
      <c r="G11" s="5">
        <v>81430</v>
      </c>
      <c r="H11" s="6">
        <v>81430</v>
      </c>
    </row>
    <row r="12" spans="2:9" ht="27" customHeight="1" x14ac:dyDescent="0.25">
      <c r="B12" s="60">
        <v>200</v>
      </c>
      <c r="C12" s="130" t="s">
        <v>238</v>
      </c>
      <c r="D12" s="130"/>
      <c r="E12" s="130"/>
      <c r="F12" s="37">
        <v>4</v>
      </c>
      <c r="G12" s="5">
        <v>38468.339999999997</v>
      </c>
      <c r="H12" s="6">
        <v>84258.64</v>
      </c>
    </row>
    <row r="13" spans="2:9" ht="40.5" customHeight="1" x14ac:dyDescent="0.25">
      <c r="B13" s="60">
        <v>300</v>
      </c>
      <c r="C13" s="130" t="s">
        <v>201</v>
      </c>
      <c r="D13" s="130"/>
      <c r="E13" s="130"/>
      <c r="F13" s="37">
        <v>9</v>
      </c>
      <c r="G13" s="5">
        <v>30715</v>
      </c>
      <c r="H13" s="6">
        <v>49075</v>
      </c>
    </row>
    <row r="14" spans="2:9" ht="25.5" customHeight="1" x14ac:dyDescent="0.25">
      <c r="B14" s="60">
        <v>500</v>
      </c>
      <c r="C14" s="130" t="s">
        <v>202</v>
      </c>
      <c r="D14" s="130"/>
      <c r="E14" s="130"/>
      <c r="F14" s="37">
        <v>15</v>
      </c>
      <c r="G14" s="5">
        <v>13101</v>
      </c>
      <c r="H14" s="6">
        <v>27271</v>
      </c>
    </row>
    <row r="15" spans="2:9" ht="20.25" customHeight="1" x14ac:dyDescent="0.25">
      <c r="B15" s="60">
        <v>600</v>
      </c>
      <c r="C15" s="130" t="s">
        <v>301</v>
      </c>
      <c r="D15" s="130"/>
      <c r="E15" s="130"/>
      <c r="F15" s="37">
        <v>1</v>
      </c>
      <c r="G15" s="5">
        <v>12027</v>
      </c>
      <c r="H15" s="6">
        <v>12027</v>
      </c>
    </row>
    <row r="16" spans="2:9" ht="18" customHeight="1" x14ac:dyDescent="0.25">
      <c r="B16" s="60">
        <v>700</v>
      </c>
      <c r="C16" s="174" t="s">
        <v>6</v>
      </c>
      <c r="D16" s="174"/>
      <c r="E16" s="174"/>
      <c r="F16" s="37">
        <v>1</v>
      </c>
      <c r="G16" s="5">
        <v>10777</v>
      </c>
      <c r="H16" s="6">
        <v>10777</v>
      </c>
    </row>
    <row r="17" spans="1:9" ht="18" customHeight="1" x14ac:dyDescent="0.25">
      <c r="B17" s="60">
        <v>800</v>
      </c>
      <c r="C17" s="62" t="s">
        <v>119</v>
      </c>
      <c r="D17" s="62"/>
      <c r="E17" s="62"/>
      <c r="F17" s="37">
        <v>1</v>
      </c>
      <c r="G17" s="5">
        <v>8893</v>
      </c>
      <c r="H17" s="6">
        <v>8893</v>
      </c>
    </row>
    <row r="18" spans="1:9" ht="18" customHeight="1" x14ac:dyDescent="0.25">
      <c r="B18" s="60">
        <v>900</v>
      </c>
      <c r="C18" s="174" t="s">
        <v>239</v>
      </c>
      <c r="D18" s="174"/>
      <c r="E18" s="174"/>
      <c r="F18" s="37">
        <v>3</v>
      </c>
      <c r="G18" s="5">
        <v>9251</v>
      </c>
      <c r="H18" s="6">
        <v>10887.26</v>
      </c>
    </row>
    <row r="19" spans="1:9" ht="18" customHeight="1" x14ac:dyDescent="0.25">
      <c r="B19" s="60">
        <v>1000</v>
      </c>
      <c r="C19" s="174" t="s">
        <v>240</v>
      </c>
      <c r="D19" s="174"/>
      <c r="E19" s="174"/>
      <c r="F19" s="37">
        <v>7</v>
      </c>
      <c r="G19" s="5">
        <v>12322</v>
      </c>
      <c r="H19" s="6">
        <v>12762</v>
      </c>
    </row>
    <row r="20" spans="1:9" ht="15.75" thickBot="1" x14ac:dyDescent="0.3">
      <c r="A20" s="11"/>
      <c r="B20" s="153" t="s">
        <v>51</v>
      </c>
      <c r="C20" s="154"/>
      <c r="D20" s="154"/>
      <c r="E20" s="154"/>
      <c r="F20" s="65">
        <v>42</v>
      </c>
      <c r="G20" s="53"/>
      <c r="H20" s="54"/>
      <c r="I20" s="29"/>
    </row>
    <row r="21" spans="1:9" x14ac:dyDescent="0.25">
      <c r="B21" s="158" t="s">
        <v>9</v>
      </c>
      <c r="C21" s="159"/>
      <c r="D21" s="159"/>
      <c r="E21" s="159"/>
      <c r="F21" s="159"/>
      <c r="G21" s="159"/>
      <c r="H21" s="160"/>
    </row>
    <row r="22" spans="1:9" x14ac:dyDescent="0.25">
      <c r="B22" s="60">
        <v>5020</v>
      </c>
      <c r="C22" s="173" t="s">
        <v>215</v>
      </c>
      <c r="D22" s="173"/>
      <c r="E22" s="173"/>
      <c r="F22" s="58">
        <v>1</v>
      </c>
      <c r="G22" s="9">
        <v>8247</v>
      </c>
      <c r="H22" s="6">
        <v>8247</v>
      </c>
    </row>
    <row r="23" spans="1:9" ht="15" customHeight="1" x14ac:dyDescent="0.25">
      <c r="B23" s="60">
        <v>5040</v>
      </c>
      <c r="C23" s="173" t="s">
        <v>8</v>
      </c>
      <c r="D23" s="173"/>
      <c r="E23" s="173"/>
      <c r="F23" s="58">
        <v>1</v>
      </c>
      <c r="G23" s="9">
        <v>9683</v>
      </c>
      <c r="H23" s="6">
        <v>9683</v>
      </c>
    </row>
    <row r="24" spans="1:9" ht="15.75" thickBot="1" x14ac:dyDescent="0.3">
      <c r="B24" s="153" t="s">
        <v>73</v>
      </c>
      <c r="C24" s="154"/>
      <c r="D24" s="154"/>
      <c r="E24" s="154"/>
      <c r="F24" s="65">
        <v>2</v>
      </c>
      <c r="G24" s="53"/>
      <c r="H24" s="54"/>
    </row>
    <row r="25" spans="1:9" x14ac:dyDescent="0.25">
      <c r="B25" s="158" t="s">
        <v>12</v>
      </c>
      <c r="C25" s="159"/>
      <c r="D25" s="159"/>
      <c r="E25" s="159"/>
      <c r="F25" s="159"/>
      <c r="G25" s="159"/>
      <c r="H25" s="160"/>
    </row>
    <row r="26" spans="1:9" ht="40.5" customHeight="1" x14ac:dyDescent="0.25">
      <c r="B26" s="60">
        <v>99999</v>
      </c>
      <c r="C26" s="152" t="s">
        <v>241</v>
      </c>
      <c r="D26" s="152"/>
      <c r="E26" s="152"/>
      <c r="F26" s="58">
        <v>24</v>
      </c>
      <c r="G26" s="9">
        <v>11111.1</v>
      </c>
      <c r="H26" s="6">
        <v>22500</v>
      </c>
    </row>
    <row r="27" spans="1:9" ht="15.75" thickBot="1" x14ac:dyDescent="0.3">
      <c r="A27" s="11"/>
      <c r="B27" s="153" t="s">
        <v>124</v>
      </c>
      <c r="C27" s="154"/>
      <c r="D27" s="154"/>
      <c r="E27" s="154"/>
      <c r="F27" s="65">
        <v>24</v>
      </c>
      <c r="G27" s="53"/>
      <c r="H27" s="54"/>
      <c r="I27" s="29"/>
    </row>
    <row r="28" spans="1:9" ht="15.75" thickBot="1" x14ac:dyDescent="0.3">
      <c r="B28" s="150" t="s">
        <v>76</v>
      </c>
      <c r="C28" s="151"/>
      <c r="D28" s="151"/>
      <c r="E28" s="151"/>
      <c r="F28" s="66">
        <v>68</v>
      </c>
      <c r="G28" s="15"/>
      <c r="H28" s="16"/>
    </row>
    <row r="29" spans="1:9" x14ac:dyDescent="0.25">
      <c r="B29" s="180"/>
      <c r="C29" s="180"/>
      <c r="D29" s="180"/>
      <c r="E29" s="180"/>
      <c r="F29" s="180"/>
      <c r="G29" s="180"/>
      <c r="H29" s="180"/>
    </row>
    <row r="30" spans="1:9" ht="15.75" thickBot="1" x14ac:dyDescent="0.3"/>
    <row r="31" spans="1:9" x14ac:dyDescent="0.25">
      <c r="B31" s="131" t="s">
        <v>0</v>
      </c>
      <c r="C31" s="132"/>
      <c r="D31" s="132"/>
      <c r="E31" s="132"/>
      <c r="F31" s="132"/>
      <c r="G31" s="132"/>
      <c r="H31" s="132"/>
      <c r="I31" s="133"/>
    </row>
    <row r="32" spans="1:9" ht="15" customHeight="1" x14ac:dyDescent="0.25">
      <c r="B32" s="134" t="s">
        <v>218</v>
      </c>
      <c r="C32" s="135"/>
      <c r="D32" s="135"/>
      <c r="E32" s="135"/>
      <c r="F32" s="135"/>
      <c r="G32" s="135"/>
      <c r="H32" s="135"/>
      <c r="I32" s="136"/>
    </row>
    <row r="33" spans="2:9" ht="15.75" thickBot="1" x14ac:dyDescent="0.3">
      <c r="B33" s="137" t="s">
        <v>34</v>
      </c>
      <c r="C33" s="138"/>
      <c r="D33" s="138"/>
      <c r="E33" s="138"/>
      <c r="F33" s="138"/>
      <c r="G33" s="138"/>
      <c r="H33" s="138"/>
      <c r="I33" s="139"/>
    </row>
    <row r="34" spans="2:9" ht="26.25" thickBot="1" x14ac:dyDescent="0.3">
      <c r="B34" s="140" t="s">
        <v>15</v>
      </c>
      <c r="C34" s="141"/>
      <c r="D34" s="56" t="s">
        <v>16</v>
      </c>
      <c r="E34" s="140" t="s">
        <v>1</v>
      </c>
      <c r="F34" s="142"/>
      <c r="G34" s="142"/>
      <c r="H34" s="141"/>
      <c r="I34" s="57" t="s">
        <v>17</v>
      </c>
    </row>
    <row r="35" spans="2:9" ht="15" customHeight="1" x14ac:dyDescent="0.25">
      <c r="B35" s="143" t="s">
        <v>77</v>
      </c>
      <c r="C35" s="144"/>
      <c r="D35" s="59">
        <v>1130</v>
      </c>
      <c r="E35" s="149" t="s">
        <v>18</v>
      </c>
      <c r="F35" s="149"/>
      <c r="G35" s="149"/>
      <c r="H35" s="149"/>
      <c r="I35" s="27">
        <v>4201247</v>
      </c>
    </row>
    <row r="36" spans="2:9" ht="15" customHeight="1" x14ac:dyDescent="0.25">
      <c r="B36" s="145"/>
      <c r="C36" s="181"/>
      <c r="D36" s="61">
        <v>1210</v>
      </c>
      <c r="E36" s="198" t="s">
        <v>19</v>
      </c>
      <c r="F36" s="198"/>
      <c r="G36" s="198"/>
      <c r="H36" s="198"/>
      <c r="I36" s="25">
        <v>3955323</v>
      </c>
    </row>
    <row r="37" spans="2:9" ht="15" customHeight="1" x14ac:dyDescent="0.25">
      <c r="B37" s="145"/>
      <c r="C37" s="181"/>
      <c r="D37" s="61">
        <v>1220</v>
      </c>
      <c r="E37" s="198" t="s">
        <v>20</v>
      </c>
      <c r="F37" s="198"/>
      <c r="G37" s="198"/>
      <c r="H37" s="198"/>
      <c r="I37" s="25">
        <v>0</v>
      </c>
    </row>
    <row r="38" spans="2:9" ht="15" customHeight="1" x14ac:dyDescent="0.25">
      <c r="B38" s="145"/>
      <c r="C38" s="181"/>
      <c r="D38" s="61">
        <v>1230</v>
      </c>
      <c r="E38" s="198" t="s">
        <v>21</v>
      </c>
      <c r="F38" s="198"/>
      <c r="G38" s="198"/>
      <c r="H38" s="198"/>
      <c r="I38" s="25">
        <v>0</v>
      </c>
    </row>
    <row r="39" spans="2:9" ht="15" customHeight="1" x14ac:dyDescent="0.25">
      <c r="B39" s="145"/>
      <c r="C39" s="181"/>
      <c r="D39" s="61">
        <v>1310</v>
      </c>
      <c r="E39" s="198" t="s">
        <v>22</v>
      </c>
      <c r="F39" s="198"/>
      <c r="G39" s="198"/>
      <c r="H39" s="198"/>
      <c r="I39" s="25">
        <v>206016</v>
      </c>
    </row>
    <row r="40" spans="2:9" ht="15" customHeight="1" x14ac:dyDescent="0.25">
      <c r="B40" s="145"/>
      <c r="C40" s="181"/>
      <c r="D40" s="61">
        <v>1320</v>
      </c>
      <c r="E40" s="198" t="s">
        <v>78</v>
      </c>
      <c r="F40" s="198"/>
      <c r="G40" s="198"/>
      <c r="H40" s="198"/>
      <c r="I40" s="25">
        <v>1441076</v>
      </c>
    </row>
    <row r="41" spans="2:9" ht="15" customHeight="1" x14ac:dyDescent="0.25">
      <c r="B41" s="145"/>
      <c r="C41" s="181"/>
      <c r="D41" s="61">
        <v>1340</v>
      </c>
      <c r="E41" s="198" t="s">
        <v>23</v>
      </c>
      <c r="F41" s="198"/>
      <c r="G41" s="198"/>
      <c r="H41" s="198"/>
      <c r="I41" s="25">
        <v>8746937</v>
      </c>
    </row>
    <row r="42" spans="2:9" ht="15" customHeight="1" x14ac:dyDescent="0.25">
      <c r="B42" s="145"/>
      <c r="C42" s="181"/>
      <c r="D42" s="61">
        <v>1540</v>
      </c>
      <c r="E42" s="198" t="s">
        <v>25</v>
      </c>
      <c r="F42" s="198"/>
      <c r="G42" s="198"/>
      <c r="H42" s="198"/>
      <c r="I42" s="25">
        <v>1637208</v>
      </c>
    </row>
    <row r="43" spans="2:9" ht="15" customHeight="1" thickBot="1" x14ac:dyDescent="0.3">
      <c r="B43" s="147"/>
      <c r="C43" s="148"/>
      <c r="D43" s="61">
        <v>1590</v>
      </c>
      <c r="E43" s="198" t="s">
        <v>79</v>
      </c>
      <c r="F43" s="198"/>
      <c r="G43" s="198"/>
      <c r="H43" s="198"/>
      <c r="I43" s="25">
        <v>50389</v>
      </c>
    </row>
    <row r="44" spans="2:9" ht="15" customHeight="1" x14ac:dyDescent="0.25">
      <c r="B44" s="124" t="s">
        <v>80</v>
      </c>
      <c r="C44" s="125"/>
      <c r="D44" s="58">
        <v>1310</v>
      </c>
      <c r="E44" s="198" t="s">
        <v>22</v>
      </c>
      <c r="F44" s="198"/>
      <c r="G44" s="198"/>
      <c r="H44" s="198"/>
      <c r="I44" s="25">
        <v>46000</v>
      </c>
    </row>
    <row r="45" spans="2:9" ht="15" customHeight="1" x14ac:dyDescent="0.25">
      <c r="B45" s="126"/>
      <c r="C45" s="179"/>
      <c r="D45" s="58">
        <v>1540</v>
      </c>
      <c r="E45" s="198" t="s">
        <v>25</v>
      </c>
      <c r="F45" s="198"/>
      <c r="G45" s="198"/>
      <c r="H45" s="198"/>
      <c r="I45" s="25">
        <v>196028</v>
      </c>
    </row>
    <row r="46" spans="2:9" ht="15" customHeight="1" x14ac:dyDescent="0.25">
      <c r="B46" s="126"/>
      <c r="C46" s="179"/>
      <c r="D46" s="58">
        <v>1590</v>
      </c>
      <c r="E46" s="198" t="s">
        <v>79</v>
      </c>
      <c r="F46" s="198"/>
      <c r="G46" s="198"/>
      <c r="H46" s="198"/>
      <c r="I46" s="25">
        <v>202500</v>
      </c>
    </row>
    <row r="47" spans="2:9" ht="15" customHeight="1" thickBot="1" x14ac:dyDescent="0.3">
      <c r="B47" s="128"/>
      <c r="C47" s="129"/>
      <c r="D47" s="58">
        <v>1710</v>
      </c>
      <c r="E47" s="198" t="s">
        <v>26</v>
      </c>
      <c r="F47" s="198"/>
      <c r="G47" s="198"/>
      <c r="H47" s="198"/>
      <c r="I47" s="25">
        <v>138801</v>
      </c>
    </row>
    <row r="48" spans="2:9" ht="15" customHeight="1" x14ac:dyDescent="0.25">
      <c r="B48" s="124" t="s">
        <v>82</v>
      </c>
      <c r="C48" s="125"/>
      <c r="D48" s="58">
        <v>1410</v>
      </c>
      <c r="E48" s="198" t="s">
        <v>27</v>
      </c>
      <c r="F48" s="198"/>
      <c r="G48" s="198"/>
      <c r="H48" s="198"/>
      <c r="I48" s="25">
        <v>425676</v>
      </c>
    </row>
    <row r="49" spans="2:9" ht="15" customHeight="1" x14ac:dyDescent="0.25">
      <c r="B49" s="126"/>
      <c r="C49" s="179"/>
      <c r="D49" s="58">
        <v>1420</v>
      </c>
      <c r="E49" s="198" t="s">
        <v>28</v>
      </c>
      <c r="F49" s="198"/>
      <c r="G49" s="198"/>
      <c r="H49" s="198"/>
      <c r="I49" s="25">
        <v>213480</v>
      </c>
    </row>
    <row r="50" spans="2:9" ht="15" customHeight="1" x14ac:dyDescent="0.25">
      <c r="B50" s="126"/>
      <c r="C50" s="179"/>
      <c r="D50" s="58">
        <v>1430</v>
      </c>
      <c r="E50" s="198" t="s">
        <v>29</v>
      </c>
      <c r="F50" s="198"/>
      <c r="G50" s="198"/>
      <c r="H50" s="198"/>
      <c r="I50" s="25">
        <v>330951</v>
      </c>
    </row>
    <row r="51" spans="2:9" ht="15" customHeight="1" x14ac:dyDescent="0.25">
      <c r="B51" s="126"/>
      <c r="C51" s="179"/>
      <c r="D51" s="58">
        <v>1440</v>
      </c>
      <c r="E51" s="198" t="s">
        <v>30</v>
      </c>
      <c r="F51" s="198"/>
      <c r="G51" s="198"/>
      <c r="H51" s="198"/>
      <c r="I51" s="25">
        <v>48036</v>
      </c>
    </row>
    <row r="52" spans="2:9" ht="15" customHeight="1" thickBot="1" x14ac:dyDescent="0.3">
      <c r="B52" s="128"/>
      <c r="C52" s="129"/>
      <c r="D52" s="58">
        <v>1510</v>
      </c>
      <c r="E52" s="198" t="s">
        <v>24</v>
      </c>
      <c r="F52" s="198"/>
      <c r="G52" s="198"/>
      <c r="H52" s="198"/>
      <c r="I52" s="25">
        <v>202140</v>
      </c>
    </row>
    <row r="53" spans="2:9" ht="15" customHeight="1" thickBot="1" x14ac:dyDescent="0.3">
      <c r="B53" s="124" t="s">
        <v>83</v>
      </c>
      <c r="C53" s="125"/>
      <c r="D53" s="58">
        <v>1600</v>
      </c>
      <c r="E53" s="198" t="s">
        <v>31</v>
      </c>
      <c r="F53" s="198"/>
      <c r="G53" s="198"/>
      <c r="H53" s="198"/>
      <c r="I53" s="25">
        <v>184044</v>
      </c>
    </row>
    <row r="54" spans="2:9" ht="15" customHeight="1" thickBot="1" x14ac:dyDescent="0.3">
      <c r="B54" s="121" t="s">
        <v>84</v>
      </c>
      <c r="C54" s="122"/>
      <c r="D54" s="122"/>
      <c r="E54" s="122"/>
      <c r="F54" s="122"/>
      <c r="G54" s="122"/>
      <c r="H54" s="123"/>
      <c r="I54" s="55">
        <f>SUM(I35:I53)</f>
        <v>22225852</v>
      </c>
    </row>
  </sheetData>
  <mergeCells count="56">
    <mergeCell ref="B8:B9"/>
    <mergeCell ref="C8:E9"/>
    <mergeCell ref="F8:F9"/>
    <mergeCell ref="B2:H2"/>
    <mergeCell ref="B3:H3"/>
    <mergeCell ref="B5:H5"/>
    <mergeCell ref="B6:H6"/>
    <mergeCell ref="B7:H7"/>
    <mergeCell ref="B10:H10"/>
    <mergeCell ref="C11:E11"/>
    <mergeCell ref="C12:E12"/>
    <mergeCell ref="C15:E15"/>
    <mergeCell ref="C16:E16"/>
    <mergeCell ref="B29:H29"/>
    <mergeCell ref="C18:E18"/>
    <mergeCell ref="C19:E19"/>
    <mergeCell ref="B20:E20"/>
    <mergeCell ref="B21:H21"/>
    <mergeCell ref="C22:E22"/>
    <mergeCell ref="C23:E23"/>
    <mergeCell ref="B24:E24"/>
    <mergeCell ref="B25:H25"/>
    <mergeCell ref="C26:E26"/>
    <mergeCell ref="B27:E27"/>
    <mergeCell ref="B28:E28"/>
    <mergeCell ref="B31:I31"/>
    <mergeCell ref="B32:I32"/>
    <mergeCell ref="B33:I33"/>
    <mergeCell ref="B34:C34"/>
    <mergeCell ref="E34:H34"/>
    <mergeCell ref="E43:H43"/>
    <mergeCell ref="B44:C47"/>
    <mergeCell ref="E44:H44"/>
    <mergeCell ref="E45:H45"/>
    <mergeCell ref="E46:H46"/>
    <mergeCell ref="B35:C43"/>
    <mergeCell ref="E35:H35"/>
    <mergeCell ref="E36:H36"/>
    <mergeCell ref="E37:H37"/>
    <mergeCell ref="E38:H38"/>
    <mergeCell ref="B53:C53"/>
    <mergeCell ref="E53:H53"/>
    <mergeCell ref="B54:H54"/>
    <mergeCell ref="C13:E13"/>
    <mergeCell ref="C14:E14"/>
    <mergeCell ref="E47:H47"/>
    <mergeCell ref="B48:C52"/>
    <mergeCell ref="E48:H48"/>
    <mergeCell ref="E49:H49"/>
    <mergeCell ref="E50:H50"/>
    <mergeCell ref="E51:H51"/>
    <mergeCell ref="E52:H52"/>
    <mergeCell ref="E39:H39"/>
    <mergeCell ref="E40:H40"/>
    <mergeCell ref="E41:H41"/>
    <mergeCell ref="E42:H42"/>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19">
    <tabColor rgb="FF00B050"/>
  </sheetPr>
  <dimension ref="A1:I59"/>
  <sheetViews>
    <sheetView showGridLines="0" workbookViewId="0">
      <selection activeCell="I3" sqref="I3"/>
    </sheetView>
  </sheetViews>
  <sheetFormatPr baseColWidth="10" defaultRowHeight="15" x14ac:dyDescent="0.25"/>
  <cols>
    <col min="1" max="1" width="2.140625" customWidth="1"/>
    <col min="2" max="8" width="12.85546875" customWidth="1"/>
    <col min="9" max="9" width="15.7109375" style="23" customWidth="1"/>
    <col min="12" max="12" width="14.140625" bestFit="1" customWidth="1"/>
  </cols>
  <sheetData>
    <row r="1" spans="2:9" ht="11.25" customHeight="1" x14ac:dyDescent="0.25"/>
    <row r="2" spans="2:9" x14ac:dyDescent="0.25">
      <c r="B2" s="168" t="s">
        <v>197</v>
      </c>
      <c r="C2" s="168"/>
      <c r="D2" s="168"/>
      <c r="E2" s="168"/>
      <c r="F2" s="168"/>
      <c r="G2" s="168"/>
      <c r="H2" s="168"/>
    </row>
    <row r="3" spans="2:9" x14ac:dyDescent="0.25">
      <c r="B3" s="168" t="s">
        <v>257</v>
      </c>
      <c r="C3" s="168"/>
      <c r="D3" s="168"/>
      <c r="E3" s="168"/>
      <c r="F3" s="168"/>
      <c r="G3" s="168"/>
      <c r="H3" s="168"/>
    </row>
    <row r="4" spans="2:9" ht="15.75" thickBot="1" x14ac:dyDescent="0.3">
      <c r="B4" s="184"/>
      <c r="C4" s="184"/>
      <c r="D4" s="184"/>
      <c r="E4" s="184"/>
      <c r="F4" s="184"/>
      <c r="G4" s="184"/>
      <c r="H4" s="184"/>
    </row>
    <row r="5" spans="2:9" s="22" customFormat="1" x14ac:dyDescent="0.25">
      <c r="B5" s="131" t="s">
        <v>0</v>
      </c>
      <c r="C5" s="132"/>
      <c r="D5" s="132"/>
      <c r="E5" s="132"/>
      <c r="F5" s="132"/>
      <c r="G5" s="132"/>
      <c r="H5" s="133"/>
      <c r="I5" s="23"/>
    </row>
    <row r="6" spans="2:9" s="22" customFormat="1" ht="14.45" customHeight="1" x14ac:dyDescent="0.25">
      <c r="B6" s="134" t="s">
        <v>33</v>
      </c>
      <c r="C6" s="135"/>
      <c r="D6" s="135"/>
      <c r="E6" s="135"/>
      <c r="F6" s="135"/>
      <c r="G6" s="135"/>
      <c r="H6" s="136"/>
      <c r="I6" s="23"/>
    </row>
    <row r="7" spans="2:9" s="22" customFormat="1" ht="15" customHeight="1" thickBot="1" x14ac:dyDescent="0.3">
      <c r="B7" s="169" t="s">
        <v>34</v>
      </c>
      <c r="C7" s="170"/>
      <c r="D7" s="170"/>
      <c r="E7" s="170"/>
      <c r="F7" s="170"/>
      <c r="G7" s="170"/>
      <c r="H7" s="171"/>
      <c r="I7" s="23"/>
    </row>
    <row r="8" spans="2:9" x14ac:dyDescent="0.25">
      <c r="B8" s="162" t="s">
        <v>35</v>
      </c>
      <c r="C8" s="162" t="s">
        <v>36</v>
      </c>
      <c r="D8" s="164"/>
      <c r="E8" s="165"/>
      <c r="F8" s="175" t="s">
        <v>37</v>
      </c>
      <c r="G8" s="41" t="s">
        <v>85</v>
      </c>
      <c r="H8" s="41" t="s">
        <v>87</v>
      </c>
    </row>
    <row r="9" spans="2:9" ht="26.25" thickBot="1" x14ac:dyDescent="0.3">
      <c r="B9" s="163"/>
      <c r="C9" s="163"/>
      <c r="D9" s="166"/>
      <c r="E9" s="167"/>
      <c r="F9" s="176"/>
      <c r="G9" s="51" t="s">
        <v>86</v>
      </c>
      <c r="H9" s="51" t="s">
        <v>88</v>
      </c>
    </row>
    <row r="10" spans="2:9" x14ac:dyDescent="0.25">
      <c r="B10" s="158" t="s">
        <v>2</v>
      </c>
      <c r="C10" s="159"/>
      <c r="D10" s="159"/>
      <c r="E10" s="159"/>
      <c r="F10" s="159"/>
      <c r="G10" s="159"/>
      <c r="H10" s="160"/>
    </row>
    <row r="11" spans="2:9" x14ac:dyDescent="0.25">
      <c r="B11" s="12">
        <v>20</v>
      </c>
      <c r="C11" s="199" t="s">
        <v>199</v>
      </c>
      <c r="D11" s="199"/>
      <c r="E11" s="199"/>
      <c r="F11" s="14">
        <v>1</v>
      </c>
      <c r="G11" s="9">
        <v>76808.06</v>
      </c>
      <c r="H11" s="6">
        <v>76808.06</v>
      </c>
    </row>
    <row r="12" spans="2:9" x14ac:dyDescent="0.25">
      <c r="B12" s="12">
        <v>200</v>
      </c>
      <c r="C12" s="199" t="s">
        <v>302</v>
      </c>
      <c r="D12" s="199"/>
      <c r="E12" s="199"/>
      <c r="F12" s="14">
        <v>4</v>
      </c>
      <c r="G12" s="9">
        <v>31661.06</v>
      </c>
      <c r="H12" s="6">
        <v>52503.54</v>
      </c>
    </row>
    <row r="13" spans="2:9" ht="42.75" customHeight="1" x14ac:dyDescent="0.25">
      <c r="B13" s="12">
        <v>300</v>
      </c>
      <c r="C13" s="198" t="s">
        <v>303</v>
      </c>
      <c r="D13" s="198"/>
      <c r="E13" s="198"/>
      <c r="F13" s="14">
        <v>21</v>
      </c>
      <c r="G13" s="9">
        <v>18136</v>
      </c>
      <c r="H13" s="6">
        <v>42085.3</v>
      </c>
    </row>
    <row r="14" spans="2:9" ht="42.75" customHeight="1" x14ac:dyDescent="0.25">
      <c r="B14" s="12">
        <v>500</v>
      </c>
      <c r="C14" s="198" t="s">
        <v>198</v>
      </c>
      <c r="D14" s="198"/>
      <c r="E14" s="198"/>
      <c r="F14" s="14">
        <v>29</v>
      </c>
      <c r="G14" s="9">
        <v>11621</v>
      </c>
      <c r="H14" s="6">
        <v>27252.9</v>
      </c>
    </row>
    <row r="15" spans="2:9" x14ac:dyDescent="0.25">
      <c r="B15" s="12">
        <v>600</v>
      </c>
      <c r="C15" s="199" t="s">
        <v>5</v>
      </c>
      <c r="D15" s="199"/>
      <c r="E15" s="199"/>
      <c r="F15" s="14">
        <v>11</v>
      </c>
      <c r="G15" s="9">
        <v>10577</v>
      </c>
      <c r="H15" s="6">
        <v>19777</v>
      </c>
    </row>
    <row r="16" spans="2:9" ht="27" customHeight="1" x14ac:dyDescent="0.25">
      <c r="B16" s="12">
        <v>900</v>
      </c>
      <c r="C16" s="198" t="s">
        <v>219</v>
      </c>
      <c r="D16" s="198"/>
      <c r="E16" s="198"/>
      <c r="F16" s="14">
        <v>9</v>
      </c>
      <c r="G16" s="9">
        <v>8455.7999999999993</v>
      </c>
      <c r="H16" s="6">
        <v>15023.86</v>
      </c>
    </row>
    <row r="17" spans="1:9" ht="45" customHeight="1" x14ac:dyDescent="0.25">
      <c r="B17" s="12">
        <v>1000</v>
      </c>
      <c r="C17" s="198" t="s">
        <v>220</v>
      </c>
      <c r="D17" s="198"/>
      <c r="E17" s="198"/>
      <c r="F17" s="14">
        <v>8</v>
      </c>
      <c r="G17" s="9">
        <v>7582</v>
      </c>
      <c r="H17" s="6">
        <v>9669</v>
      </c>
    </row>
    <row r="18" spans="1:9" ht="20.25" customHeight="1" x14ac:dyDescent="0.25">
      <c r="B18" s="12">
        <v>1200</v>
      </c>
      <c r="C18" s="198" t="s">
        <v>221</v>
      </c>
      <c r="D18" s="198"/>
      <c r="E18" s="198"/>
      <c r="F18" s="14">
        <v>2</v>
      </c>
      <c r="G18" s="9">
        <v>7728</v>
      </c>
      <c r="H18" s="6">
        <v>8469.6</v>
      </c>
    </row>
    <row r="19" spans="1:9" ht="126.75" customHeight="1" x14ac:dyDescent="0.25">
      <c r="B19" s="12">
        <v>1300</v>
      </c>
      <c r="C19" s="198" t="s">
        <v>222</v>
      </c>
      <c r="D19" s="198"/>
      <c r="E19" s="198"/>
      <c r="F19" s="14">
        <v>29</v>
      </c>
      <c r="G19" s="9">
        <v>6407</v>
      </c>
      <c r="H19" s="6">
        <v>15746.38</v>
      </c>
    </row>
    <row r="20" spans="1:9" ht="15.75" thickBot="1" x14ac:dyDescent="0.3">
      <c r="A20" s="11"/>
      <c r="B20" s="153" t="s">
        <v>51</v>
      </c>
      <c r="C20" s="154"/>
      <c r="D20" s="154"/>
      <c r="E20" s="154"/>
      <c r="F20" s="52">
        <f>SUM(F11:F19)</f>
        <v>114</v>
      </c>
      <c r="G20" s="53"/>
      <c r="H20" s="54"/>
      <c r="I20" s="29"/>
    </row>
    <row r="21" spans="1:9" x14ac:dyDescent="0.25">
      <c r="B21" s="158" t="s">
        <v>9</v>
      </c>
      <c r="C21" s="159"/>
      <c r="D21" s="159"/>
      <c r="E21" s="159"/>
      <c r="F21" s="159"/>
      <c r="G21" s="159"/>
      <c r="H21" s="160"/>
    </row>
    <row r="22" spans="1:9" x14ac:dyDescent="0.25">
      <c r="B22" s="12">
        <v>5010</v>
      </c>
      <c r="C22" s="198" t="s">
        <v>10</v>
      </c>
      <c r="D22" s="198"/>
      <c r="E22" s="198"/>
      <c r="F22" s="14">
        <v>28</v>
      </c>
      <c r="G22" s="9">
        <v>7164</v>
      </c>
      <c r="H22" s="6">
        <v>8679.06</v>
      </c>
    </row>
    <row r="23" spans="1:9" x14ac:dyDescent="0.25">
      <c r="B23" s="12">
        <v>5020</v>
      </c>
      <c r="C23" s="198"/>
      <c r="D23" s="198"/>
      <c r="E23" s="198"/>
      <c r="F23" s="14">
        <v>2</v>
      </c>
      <c r="G23" s="9">
        <v>7367</v>
      </c>
      <c r="H23" s="6">
        <v>9435</v>
      </c>
    </row>
    <row r="24" spans="1:9" x14ac:dyDescent="0.25">
      <c r="B24" s="12">
        <v>5030</v>
      </c>
      <c r="C24" s="198"/>
      <c r="D24" s="198"/>
      <c r="E24" s="198"/>
      <c r="F24" s="14">
        <v>22</v>
      </c>
      <c r="G24" s="9">
        <v>7675</v>
      </c>
      <c r="H24" s="6">
        <v>11921.02</v>
      </c>
    </row>
    <row r="25" spans="1:9" x14ac:dyDescent="0.25">
      <c r="B25" s="12">
        <v>5040</v>
      </c>
      <c r="C25" s="198"/>
      <c r="D25" s="198"/>
      <c r="E25" s="198"/>
      <c r="F25" s="14">
        <v>33</v>
      </c>
      <c r="G25" s="9">
        <v>8183</v>
      </c>
      <c r="H25" s="6">
        <v>13420.4</v>
      </c>
    </row>
    <row r="26" spans="1:9" x14ac:dyDescent="0.25">
      <c r="B26" s="12">
        <v>5120</v>
      </c>
      <c r="C26" s="198"/>
      <c r="D26" s="198"/>
      <c r="E26" s="198"/>
      <c r="F26" s="14">
        <v>47</v>
      </c>
      <c r="G26" s="9">
        <v>9818</v>
      </c>
      <c r="H26" s="6">
        <v>21684.66</v>
      </c>
    </row>
    <row r="27" spans="1:9" ht="38.25" customHeight="1" x14ac:dyDescent="0.25">
      <c r="B27" s="39">
        <v>5130</v>
      </c>
      <c r="C27" s="198" t="s">
        <v>11</v>
      </c>
      <c r="D27" s="198"/>
      <c r="E27" s="198"/>
      <c r="F27" s="38">
        <v>2</v>
      </c>
      <c r="G27" s="9">
        <v>17445</v>
      </c>
      <c r="H27" s="6">
        <v>22909</v>
      </c>
    </row>
    <row r="28" spans="1:9" ht="15.75" thickBot="1" x14ac:dyDescent="0.3">
      <c r="A28" s="11"/>
      <c r="B28" s="153" t="s">
        <v>73</v>
      </c>
      <c r="C28" s="154"/>
      <c r="D28" s="154"/>
      <c r="E28" s="154"/>
      <c r="F28" s="52">
        <f>SUM(F22:F27)</f>
        <v>134</v>
      </c>
      <c r="G28" s="53"/>
      <c r="H28" s="54"/>
      <c r="I28" s="29"/>
    </row>
    <row r="29" spans="1:9" x14ac:dyDescent="0.25">
      <c r="B29" s="158" t="s">
        <v>12</v>
      </c>
      <c r="C29" s="159"/>
      <c r="D29" s="159"/>
      <c r="E29" s="159"/>
      <c r="F29" s="159"/>
      <c r="G29" s="159"/>
      <c r="H29" s="160"/>
    </row>
    <row r="30" spans="1:9" ht="38.25" customHeight="1" x14ac:dyDescent="0.25">
      <c r="B30" s="12">
        <v>9999</v>
      </c>
      <c r="C30" s="198" t="s">
        <v>13</v>
      </c>
      <c r="D30" s="198"/>
      <c r="E30" s="198"/>
      <c r="F30" s="14">
        <v>94</v>
      </c>
      <c r="G30" s="181" t="s">
        <v>14</v>
      </c>
      <c r="H30" s="209"/>
    </row>
    <row r="31" spans="1:9" ht="15.75" thickBot="1" x14ac:dyDescent="0.3">
      <c r="A31" s="11"/>
      <c r="B31" s="153" t="s">
        <v>124</v>
      </c>
      <c r="C31" s="154"/>
      <c r="D31" s="154"/>
      <c r="E31" s="154"/>
      <c r="F31" s="52">
        <v>94</v>
      </c>
      <c r="G31" s="53"/>
      <c r="H31" s="54"/>
      <c r="I31" s="29"/>
    </row>
    <row r="32" spans="1:9" ht="15.75" thickBot="1" x14ac:dyDescent="0.3">
      <c r="B32" s="150" t="s">
        <v>76</v>
      </c>
      <c r="C32" s="151"/>
      <c r="D32" s="151"/>
      <c r="E32" s="151"/>
      <c r="F32" s="40">
        <f>F20+F28+F31</f>
        <v>342</v>
      </c>
      <c r="G32" s="15"/>
      <c r="H32" s="16"/>
    </row>
    <row r="33" spans="2:9" x14ac:dyDescent="0.25">
      <c r="B33" s="180"/>
      <c r="C33" s="180"/>
      <c r="D33" s="180"/>
      <c r="E33" s="180"/>
      <c r="F33" s="180"/>
      <c r="G33" s="180"/>
      <c r="H33" s="180"/>
    </row>
    <row r="34" spans="2:9" ht="15.75" thickBot="1" x14ac:dyDescent="0.3"/>
    <row r="35" spans="2:9" s="22" customFormat="1" x14ac:dyDescent="0.25">
      <c r="B35" s="131" t="s">
        <v>0</v>
      </c>
      <c r="C35" s="132"/>
      <c r="D35" s="132"/>
      <c r="E35" s="132"/>
      <c r="F35" s="132"/>
      <c r="G35" s="132"/>
      <c r="H35" s="132"/>
      <c r="I35" s="133"/>
    </row>
    <row r="36" spans="2:9" s="22" customFormat="1" ht="14.45" customHeight="1" x14ac:dyDescent="0.25">
      <c r="B36" s="134" t="s">
        <v>218</v>
      </c>
      <c r="C36" s="135"/>
      <c r="D36" s="135"/>
      <c r="E36" s="135"/>
      <c r="F36" s="135"/>
      <c r="G36" s="135"/>
      <c r="H36" s="135"/>
      <c r="I36" s="136"/>
    </row>
    <row r="37" spans="2:9" s="22" customFormat="1" ht="15.75" thickBot="1" x14ac:dyDescent="0.3">
      <c r="B37" s="137" t="s">
        <v>34</v>
      </c>
      <c r="C37" s="138"/>
      <c r="D37" s="138"/>
      <c r="E37" s="138"/>
      <c r="F37" s="138"/>
      <c r="G37" s="138"/>
      <c r="H37" s="138"/>
      <c r="I37" s="139"/>
    </row>
    <row r="38" spans="2:9" ht="26.25" thickBot="1" x14ac:dyDescent="0.3">
      <c r="B38" s="140" t="s">
        <v>15</v>
      </c>
      <c r="C38" s="141"/>
      <c r="D38" s="56" t="s">
        <v>16</v>
      </c>
      <c r="E38" s="140" t="s">
        <v>1</v>
      </c>
      <c r="F38" s="142"/>
      <c r="G38" s="142"/>
      <c r="H38" s="141"/>
      <c r="I38" s="57" t="s">
        <v>17</v>
      </c>
    </row>
    <row r="39" spans="2:9" ht="15" customHeight="1" x14ac:dyDescent="0.25">
      <c r="B39" s="143" t="s">
        <v>77</v>
      </c>
      <c r="C39" s="144"/>
      <c r="D39" s="13">
        <v>1130</v>
      </c>
      <c r="E39" s="198" t="s">
        <v>18</v>
      </c>
      <c r="F39" s="198"/>
      <c r="G39" s="198"/>
      <c r="H39" s="198"/>
      <c r="I39" s="25">
        <v>19922079</v>
      </c>
    </row>
    <row r="40" spans="2:9" ht="15" customHeight="1" x14ac:dyDescent="0.25">
      <c r="B40" s="145"/>
      <c r="C40" s="181"/>
      <c r="D40" s="10">
        <v>1210</v>
      </c>
      <c r="E40" s="198" t="s">
        <v>19</v>
      </c>
      <c r="F40" s="198"/>
      <c r="G40" s="198"/>
      <c r="H40" s="198"/>
      <c r="I40" s="25">
        <v>11656866</v>
      </c>
    </row>
    <row r="41" spans="2:9" ht="15" customHeight="1" x14ac:dyDescent="0.25">
      <c r="B41" s="145"/>
      <c r="C41" s="181"/>
      <c r="D41" s="10">
        <v>1220</v>
      </c>
      <c r="E41" s="198" t="s">
        <v>20</v>
      </c>
      <c r="F41" s="198"/>
      <c r="G41" s="198"/>
      <c r="H41" s="198"/>
      <c r="I41" s="25">
        <v>0</v>
      </c>
    </row>
    <row r="42" spans="2:9" ht="15" customHeight="1" x14ac:dyDescent="0.25">
      <c r="B42" s="145"/>
      <c r="C42" s="181"/>
      <c r="D42" s="10">
        <v>1230</v>
      </c>
      <c r="E42" s="198" t="s">
        <v>21</v>
      </c>
      <c r="F42" s="198"/>
      <c r="G42" s="198"/>
      <c r="H42" s="198"/>
      <c r="I42" s="25">
        <v>0</v>
      </c>
    </row>
    <row r="43" spans="2:9" ht="15" customHeight="1" x14ac:dyDescent="0.25">
      <c r="B43" s="145"/>
      <c r="C43" s="181"/>
      <c r="D43" s="10">
        <v>1310</v>
      </c>
      <c r="E43" s="198" t="s">
        <v>22</v>
      </c>
      <c r="F43" s="198"/>
      <c r="G43" s="198"/>
      <c r="H43" s="198"/>
      <c r="I43" s="25">
        <v>1852440</v>
      </c>
    </row>
    <row r="44" spans="2:9" ht="15" customHeight="1" x14ac:dyDescent="0.25">
      <c r="B44" s="145"/>
      <c r="C44" s="181"/>
      <c r="D44" s="10">
        <v>1320</v>
      </c>
      <c r="E44" s="198" t="s">
        <v>78</v>
      </c>
      <c r="F44" s="198"/>
      <c r="G44" s="198"/>
      <c r="H44" s="198"/>
      <c r="I44" s="25">
        <v>7477589</v>
      </c>
    </row>
    <row r="45" spans="2:9" ht="15" customHeight="1" x14ac:dyDescent="0.25">
      <c r="B45" s="145"/>
      <c r="C45" s="181"/>
      <c r="D45" s="10">
        <v>1340</v>
      </c>
      <c r="E45" s="198" t="s">
        <v>23</v>
      </c>
      <c r="F45" s="198"/>
      <c r="G45" s="198"/>
      <c r="H45" s="198"/>
      <c r="I45" s="25">
        <v>13411606</v>
      </c>
    </row>
    <row r="46" spans="2:9" ht="15" customHeight="1" x14ac:dyDescent="0.25">
      <c r="B46" s="145"/>
      <c r="C46" s="181"/>
      <c r="D46" s="10">
        <v>1540</v>
      </c>
      <c r="E46" s="198" t="s">
        <v>25</v>
      </c>
      <c r="F46" s="198"/>
      <c r="G46" s="198"/>
      <c r="H46" s="198"/>
      <c r="I46" s="25">
        <v>7141020</v>
      </c>
    </row>
    <row r="47" spans="2:9" ht="15" customHeight="1" thickBot="1" x14ac:dyDescent="0.3">
      <c r="B47" s="147"/>
      <c r="C47" s="148"/>
      <c r="D47" s="10">
        <v>1590</v>
      </c>
      <c r="E47" s="198" t="s">
        <v>79</v>
      </c>
      <c r="F47" s="198"/>
      <c r="G47" s="198"/>
      <c r="H47" s="198"/>
      <c r="I47" s="25">
        <v>342961</v>
      </c>
    </row>
    <row r="48" spans="2:9" ht="15" customHeight="1" x14ac:dyDescent="0.25">
      <c r="B48" s="124" t="s">
        <v>80</v>
      </c>
      <c r="C48" s="125"/>
      <c r="D48" s="14">
        <v>1310</v>
      </c>
      <c r="E48" s="198" t="s">
        <v>22</v>
      </c>
      <c r="F48" s="198"/>
      <c r="G48" s="198"/>
      <c r="H48" s="198"/>
      <c r="I48" s="25">
        <v>2080834</v>
      </c>
    </row>
    <row r="49" spans="2:9" ht="15" customHeight="1" x14ac:dyDescent="0.25">
      <c r="B49" s="126"/>
      <c r="C49" s="179"/>
      <c r="D49" s="14">
        <v>1540</v>
      </c>
      <c r="E49" s="198" t="s">
        <v>25</v>
      </c>
      <c r="F49" s="198"/>
      <c r="G49" s="198"/>
      <c r="H49" s="198"/>
      <c r="I49" s="25">
        <v>1237862</v>
      </c>
    </row>
    <row r="50" spans="2:9" ht="15" customHeight="1" x14ac:dyDescent="0.25">
      <c r="B50" s="126"/>
      <c r="C50" s="179"/>
      <c r="D50" s="14">
        <v>1550</v>
      </c>
      <c r="E50" s="198" t="s">
        <v>81</v>
      </c>
      <c r="F50" s="198"/>
      <c r="G50" s="198"/>
      <c r="H50" s="198"/>
      <c r="I50" s="25">
        <v>11800</v>
      </c>
    </row>
    <row r="51" spans="2:9" ht="15" customHeight="1" x14ac:dyDescent="0.25">
      <c r="B51" s="126"/>
      <c r="C51" s="179"/>
      <c r="D51" s="14">
        <v>1590</v>
      </c>
      <c r="E51" s="198" t="s">
        <v>79</v>
      </c>
      <c r="F51" s="198"/>
      <c r="G51" s="198"/>
      <c r="H51" s="198"/>
      <c r="I51" s="25">
        <v>121500</v>
      </c>
    </row>
    <row r="52" spans="2:9" ht="15" customHeight="1" thickBot="1" x14ac:dyDescent="0.3">
      <c r="B52" s="128"/>
      <c r="C52" s="129"/>
      <c r="D52" s="14">
        <v>1710</v>
      </c>
      <c r="E52" s="198" t="s">
        <v>26</v>
      </c>
      <c r="F52" s="198"/>
      <c r="G52" s="198"/>
      <c r="H52" s="198"/>
      <c r="I52" s="25">
        <v>1904972</v>
      </c>
    </row>
    <row r="53" spans="2:9" ht="15" customHeight="1" x14ac:dyDescent="0.25">
      <c r="B53" s="124" t="s">
        <v>82</v>
      </c>
      <c r="C53" s="125"/>
      <c r="D53" s="14">
        <v>1410</v>
      </c>
      <c r="E53" s="198" t="s">
        <v>27</v>
      </c>
      <c r="F53" s="198"/>
      <c r="G53" s="198"/>
      <c r="H53" s="198"/>
      <c r="I53" s="25">
        <v>2204401</v>
      </c>
    </row>
    <row r="54" spans="2:9" ht="15" customHeight="1" x14ac:dyDescent="0.25">
      <c r="B54" s="126"/>
      <c r="C54" s="179"/>
      <c r="D54" s="14">
        <v>1420</v>
      </c>
      <c r="E54" s="198" t="s">
        <v>28</v>
      </c>
      <c r="F54" s="198"/>
      <c r="G54" s="198"/>
      <c r="H54" s="198"/>
      <c r="I54" s="25">
        <v>1089659</v>
      </c>
    </row>
    <row r="55" spans="2:9" ht="15" customHeight="1" x14ac:dyDescent="0.25">
      <c r="B55" s="126"/>
      <c r="C55" s="179"/>
      <c r="D55" s="14">
        <v>1430</v>
      </c>
      <c r="E55" s="198" t="s">
        <v>29</v>
      </c>
      <c r="F55" s="198"/>
      <c r="G55" s="198"/>
      <c r="H55" s="198"/>
      <c r="I55" s="25">
        <v>1127811</v>
      </c>
    </row>
    <row r="56" spans="2:9" ht="15" customHeight="1" x14ac:dyDescent="0.25">
      <c r="B56" s="126"/>
      <c r="C56" s="179"/>
      <c r="D56" s="14">
        <v>1440</v>
      </c>
      <c r="E56" s="198" t="s">
        <v>30</v>
      </c>
      <c r="F56" s="198"/>
      <c r="G56" s="198"/>
      <c r="H56" s="198"/>
      <c r="I56" s="25">
        <v>243288</v>
      </c>
    </row>
    <row r="57" spans="2:9" ht="15" customHeight="1" thickBot="1" x14ac:dyDescent="0.3">
      <c r="B57" s="128"/>
      <c r="C57" s="129"/>
      <c r="D57" s="14">
        <v>1510</v>
      </c>
      <c r="E57" s="198" t="s">
        <v>24</v>
      </c>
      <c r="F57" s="198"/>
      <c r="G57" s="198"/>
      <c r="H57" s="198"/>
      <c r="I57" s="25">
        <v>958125</v>
      </c>
    </row>
    <row r="58" spans="2:9" ht="15" customHeight="1" thickBot="1" x14ac:dyDescent="0.3">
      <c r="B58" s="124" t="s">
        <v>83</v>
      </c>
      <c r="C58" s="125"/>
      <c r="D58" s="14">
        <v>1600</v>
      </c>
      <c r="E58" s="198" t="s">
        <v>31</v>
      </c>
      <c r="F58" s="198"/>
      <c r="G58" s="198"/>
      <c r="H58" s="198"/>
      <c r="I58" s="25">
        <v>505983</v>
      </c>
    </row>
    <row r="59" spans="2:9" ht="15" customHeight="1" thickBot="1" x14ac:dyDescent="0.3">
      <c r="B59" s="121" t="s">
        <v>84</v>
      </c>
      <c r="C59" s="122"/>
      <c r="D59" s="122"/>
      <c r="E59" s="122"/>
      <c r="F59" s="122"/>
      <c r="G59" s="122"/>
      <c r="H59" s="123"/>
      <c r="I59" s="55">
        <f>SUM(I39:I58)</f>
        <v>73290796</v>
      </c>
    </row>
  </sheetData>
  <mergeCells count="60">
    <mergeCell ref="B2:H2"/>
    <mergeCell ref="B3:H3"/>
    <mergeCell ref="B4:H4"/>
    <mergeCell ref="C17:E17"/>
    <mergeCell ref="B8:B9"/>
    <mergeCell ref="C8:E9"/>
    <mergeCell ref="F8:F9"/>
    <mergeCell ref="B10:H10"/>
    <mergeCell ref="C11:E11"/>
    <mergeCell ref="C12:E12"/>
    <mergeCell ref="C13:E13"/>
    <mergeCell ref="C14:E14"/>
    <mergeCell ref="C15:E15"/>
    <mergeCell ref="C16:E16"/>
    <mergeCell ref="B32:E32"/>
    <mergeCell ref="C18:E18"/>
    <mergeCell ref="C19:E19"/>
    <mergeCell ref="B20:E20"/>
    <mergeCell ref="B21:H21"/>
    <mergeCell ref="C22:E26"/>
    <mergeCell ref="C27:E27"/>
    <mergeCell ref="B28:E28"/>
    <mergeCell ref="B29:H29"/>
    <mergeCell ref="C30:E30"/>
    <mergeCell ref="G30:H30"/>
    <mergeCell ref="B31:E31"/>
    <mergeCell ref="B33:H33"/>
    <mergeCell ref="B38:C38"/>
    <mergeCell ref="E38:H38"/>
    <mergeCell ref="B39:C47"/>
    <mergeCell ref="E39:H39"/>
    <mergeCell ref="E40:H40"/>
    <mergeCell ref="E41:H41"/>
    <mergeCell ref="E42:H42"/>
    <mergeCell ref="B35:I35"/>
    <mergeCell ref="B36:I36"/>
    <mergeCell ref="B37:I37"/>
    <mergeCell ref="E51:H51"/>
    <mergeCell ref="E52:H52"/>
    <mergeCell ref="E43:H43"/>
    <mergeCell ref="E44:H44"/>
    <mergeCell ref="E45:H45"/>
    <mergeCell ref="E46:H46"/>
    <mergeCell ref="E47:H47"/>
    <mergeCell ref="B58:C58"/>
    <mergeCell ref="E58:H58"/>
    <mergeCell ref="B59:H59"/>
    <mergeCell ref="B5:H5"/>
    <mergeCell ref="B6:H6"/>
    <mergeCell ref="B7:H7"/>
    <mergeCell ref="B53:C57"/>
    <mergeCell ref="E53:H53"/>
    <mergeCell ref="E54:H54"/>
    <mergeCell ref="E55:H55"/>
    <mergeCell ref="E56:H56"/>
    <mergeCell ref="E57:H57"/>
    <mergeCell ref="B48:C52"/>
    <mergeCell ref="E48:H48"/>
    <mergeCell ref="E49:H49"/>
    <mergeCell ref="E50:H5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2">
    <tabColor rgb="FF00B050"/>
  </sheetPr>
  <dimension ref="B1:J56"/>
  <sheetViews>
    <sheetView showGridLines="0" workbookViewId="0">
      <selection activeCell="I3" sqref="I3"/>
    </sheetView>
  </sheetViews>
  <sheetFormatPr baseColWidth="10" defaultRowHeight="15" x14ac:dyDescent="0.25"/>
  <cols>
    <col min="1" max="1" width="2.140625" customWidth="1"/>
    <col min="2" max="8" width="12.85546875" customWidth="1"/>
    <col min="9" max="9" width="15.7109375" style="30" customWidth="1"/>
  </cols>
  <sheetData>
    <row r="1" spans="2:10" ht="11.25" customHeight="1" x14ac:dyDescent="0.25"/>
    <row r="2" spans="2:10" ht="30" customHeight="1" x14ac:dyDescent="0.25">
      <c r="B2" s="178" t="s">
        <v>258</v>
      </c>
      <c r="C2" s="168"/>
      <c r="D2" s="168"/>
      <c r="E2" s="168"/>
      <c r="F2" s="168"/>
      <c r="G2" s="168"/>
      <c r="H2" s="168"/>
    </row>
    <row r="3" spans="2:10" x14ac:dyDescent="0.25">
      <c r="B3" s="168" t="s">
        <v>257</v>
      </c>
      <c r="C3" s="168"/>
      <c r="D3" s="168"/>
      <c r="E3" s="168"/>
      <c r="F3" s="168"/>
      <c r="G3" s="168"/>
      <c r="H3" s="168"/>
    </row>
    <row r="4" spans="2:10" ht="15.75" thickBot="1" x14ac:dyDescent="0.3">
      <c r="B4" s="184"/>
      <c r="C4" s="184"/>
      <c r="D4" s="184"/>
      <c r="E4" s="184"/>
      <c r="F4" s="184"/>
      <c r="G4" s="184"/>
      <c r="H4" s="184"/>
    </row>
    <row r="5" spans="2:10" s="22" customFormat="1" x14ac:dyDescent="0.25">
      <c r="B5" s="131" t="s">
        <v>0</v>
      </c>
      <c r="C5" s="132"/>
      <c r="D5" s="132"/>
      <c r="E5" s="132"/>
      <c r="F5" s="132"/>
      <c r="G5" s="132"/>
      <c r="H5" s="133"/>
      <c r="I5" s="30"/>
    </row>
    <row r="6" spans="2:10" s="22" customFormat="1" ht="14.45" customHeight="1" x14ac:dyDescent="0.25">
      <c r="B6" s="134" t="s">
        <v>33</v>
      </c>
      <c r="C6" s="135"/>
      <c r="D6" s="135"/>
      <c r="E6" s="135"/>
      <c r="F6" s="135"/>
      <c r="G6" s="135"/>
      <c r="H6" s="136"/>
      <c r="I6" s="30"/>
    </row>
    <row r="7" spans="2:10" s="22" customFormat="1" ht="15" customHeight="1" thickBot="1" x14ac:dyDescent="0.3">
      <c r="B7" s="169" t="s">
        <v>34</v>
      </c>
      <c r="C7" s="170"/>
      <c r="D7" s="170"/>
      <c r="E7" s="170"/>
      <c r="F7" s="170"/>
      <c r="G7" s="170"/>
      <c r="H7" s="171"/>
      <c r="I7" s="30"/>
    </row>
    <row r="8" spans="2:10" x14ac:dyDescent="0.25">
      <c r="B8" s="162" t="s">
        <v>35</v>
      </c>
      <c r="C8" s="162" t="s">
        <v>36</v>
      </c>
      <c r="D8" s="164"/>
      <c r="E8" s="165"/>
      <c r="F8" s="175" t="s">
        <v>37</v>
      </c>
      <c r="G8" s="41" t="s">
        <v>85</v>
      </c>
      <c r="H8" s="41" t="s">
        <v>87</v>
      </c>
    </row>
    <row r="9" spans="2:10" ht="26.25" thickBot="1" x14ac:dyDescent="0.3">
      <c r="B9" s="163"/>
      <c r="C9" s="163"/>
      <c r="D9" s="166"/>
      <c r="E9" s="167"/>
      <c r="F9" s="176"/>
      <c r="G9" s="51" t="s">
        <v>86</v>
      </c>
      <c r="H9" s="51" t="s">
        <v>88</v>
      </c>
    </row>
    <row r="10" spans="2:10" x14ac:dyDescent="0.25">
      <c r="B10" s="158" t="s">
        <v>2</v>
      </c>
      <c r="C10" s="159"/>
      <c r="D10" s="159"/>
      <c r="E10" s="159"/>
      <c r="F10" s="159"/>
      <c r="G10" s="159"/>
      <c r="H10" s="160"/>
      <c r="I10" s="185"/>
      <c r="J10" s="183"/>
    </row>
    <row r="11" spans="2:10" x14ac:dyDescent="0.25">
      <c r="B11" s="12">
        <v>20</v>
      </c>
      <c r="C11" s="174" t="s">
        <v>199</v>
      </c>
      <c r="D11" s="174"/>
      <c r="E11" s="174"/>
      <c r="F11" s="37">
        <v>1</v>
      </c>
      <c r="G11" s="5">
        <v>81476</v>
      </c>
      <c r="H11" s="6">
        <v>81476</v>
      </c>
      <c r="I11" s="185"/>
      <c r="J11" s="183"/>
    </row>
    <row r="12" spans="2:10" s="35" customFormat="1" ht="41.25" customHeight="1" x14ac:dyDescent="0.25">
      <c r="B12" s="44">
        <v>300</v>
      </c>
      <c r="C12" s="130" t="s">
        <v>201</v>
      </c>
      <c r="D12" s="130"/>
      <c r="E12" s="130"/>
      <c r="F12" s="37">
        <v>6</v>
      </c>
      <c r="G12" s="5">
        <v>26275</v>
      </c>
      <c r="H12" s="6">
        <v>36775</v>
      </c>
      <c r="I12" s="49"/>
      <c r="J12" s="48"/>
    </row>
    <row r="13" spans="2:10" s="35" customFormat="1" ht="22.5" customHeight="1" x14ac:dyDescent="0.25">
      <c r="B13" s="79">
        <v>500</v>
      </c>
      <c r="C13" s="130" t="s">
        <v>202</v>
      </c>
      <c r="D13" s="130"/>
      <c r="E13" s="130"/>
      <c r="F13" s="37">
        <v>25</v>
      </c>
      <c r="G13" s="5">
        <v>16201</v>
      </c>
      <c r="H13" s="6">
        <v>20343.2</v>
      </c>
      <c r="I13" s="49"/>
      <c r="J13" s="48"/>
    </row>
    <row r="14" spans="2:10" s="35" customFormat="1" ht="24" customHeight="1" x14ac:dyDescent="0.25">
      <c r="B14" s="44">
        <v>600</v>
      </c>
      <c r="C14" s="161" t="s">
        <v>203</v>
      </c>
      <c r="D14" s="161"/>
      <c r="E14" s="161"/>
      <c r="F14" s="37">
        <v>0</v>
      </c>
      <c r="G14" s="5">
        <v>0</v>
      </c>
      <c r="H14" s="6">
        <v>0</v>
      </c>
      <c r="I14" s="49"/>
      <c r="J14" s="48"/>
    </row>
    <row r="15" spans="2:10" s="35" customFormat="1" ht="24" customHeight="1" x14ac:dyDescent="0.25">
      <c r="B15" s="79">
        <v>700</v>
      </c>
      <c r="C15" s="174" t="s">
        <v>6</v>
      </c>
      <c r="D15" s="174"/>
      <c r="E15" s="174"/>
      <c r="F15" s="37">
        <v>5</v>
      </c>
      <c r="G15" s="5">
        <v>10077</v>
      </c>
      <c r="H15" s="6">
        <v>13077</v>
      </c>
      <c r="I15" s="49"/>
      <c r="J15" s="48"/>
    </row>
    <row r="16" spans="2:10" s="35" customFormat="1" ht="27.75" customHeight="1" x14ac:dyDescent="0.25">
      <c r="B16" s="79">
        <v>800</v>
      </c>
      <c r="C16" s="130" t="s">
        <v>259</v>
      </c>
      <c r="D16" s="130"/>
      <c r="E16" s="130"/>
      <c r="F16" s="37">
        <v>1</v>
      </c>
      <c r="G16" s="5">
        <v>8893</v>
      </c>
      <c r="H16" s="6">
        <v>8893</v>
      </c>
      <c r="I16" s="49"/>
      <c r="J16" s="48"/>
    </row>
    <row r="17" spans="2:10" s="35" customFormat="1" ht="24.75" customHeight="1" x14ac:dyDescent="0.25">
      <c r="B17" s="44">
        <v>1000</v>
      </c>
      <c r="C17" s="130" t="s">
        <v>204</v>
      </c>
      <c r="D17" s="130"/>
      <c r="E17" s="130"/>
      <c r="F17" s="37">
        <v>0</v>
      </c>
      <c r="G17" s="5">
        <v>0</v>
      </c>
      <c r="H17" s="6">
        <v>0</v>
      </c>
      <c r="I17" s="49"/>
      <c r="J17" s="48"/>
    </row>
    <row r="18" spans="2:10" s="35" customFormat="1" x14ac:dyDescent="0.25">
      <c r="B18" s="44">
        <v>1100</v>
      </c>
      <c r="C18" s="174" t="s">
        <v>205</v>
      </c>
      <c r="D18" s="174"/>
      <c r="E18" s="174"/>
      <c r="F18" s="37">
        <v>0</v>
      </c>
      <c r="G18" s="5">
        <v>0</v>
      </c>
      <c r="H18" s="6">
        <v>0</v>
      </c>
      <c r="I18" s="49"/>
      <c r="J18" s="48"/>
    </row>
    <row r="19" spans="2:10" s="35" customFormat="1" ht="45.75" customHeight="1" x14ac:dyDescent="0.25">
      <c r="B19" s="44">
        <v>1300</v>
      </c>
      <c r="C19" s="130" t="s">
        <v>260</v>
      </c>
      <c r="D19" s="130"/>
      <c r="E19" s="130"/>
      <c r="F19" s="37">
        <v>0</v>
      </c>
      <c r="G19" s="5">
        <v>0</v>
      </c>
      <c r="H19" s="6">
        <v>0</v>
      </c>
      <c r="I19" s="49"/>
      <c r="J19" s="48"/>
    </row>
    <row r="20" spans="2:10" s="35" customFormat="1" x14ac:dyDescent="0.25">
      <c r="B20" s="153" t="s">
        <v>51</v>
      </c>
      <c r="C20" s="154"/>
      <c r="D20" s="154"/>
      <c r="E20" s="154"/>
      <c r="F20" s="52">
        <f>SUM(F11:F19)</f>
        <v>38</v>
      </c>
      <c r="G20" s="53"/>
      <c r="H20" s="54"/>
      <c r="I20" s="30"/>
    </row>
    <row r="21" spans="2:10" s="35" customFormat="1" x14ac:dyDescent="0.25">
      <c r="B21" s="155" t="s">
        <v>9</v>
      </c>
      <c r="C21" s="156"/>
      <c r="D21" s="156"/>
      <c r="E21" s="156"/>
      <c r="F21" s="156"/>
      <c r="G21" s="156"/>
      <c r="H21" s="157"/>
      <c r="I21" s="30"/>
    </row>
    <row r="22" spans="2:10" s="35" customFormat="1" x14ac:dyDescent="0.25">
      <c r="B22" s="79">
        <v>5010</v>
      </c>
      <c r="C22" s="174" t="s">
        <v>180</v>
      </c>
      <c r="D22" s="174"/>
      <c r="E22" s="174"/>
      <c r="F22" s="84">
        <v>0</v>
      </c>
      <c r="G22" s="5">
        <v>0</v>
      </c>
      <c r="H22" s="6">
        <v>0</v>
      </c>
      <c r="I22" s="30"/>
    </row>
    <row r="23" spans="2:10" s="35" customFormat="1" x14ac:dyDescent="0.25">
      <c r="B23" s="79">
        <v>5030</v>
      </c>
      <c r="C23" s="174" t="s">
        <v>208</v>
      </c>
      <c r="D23" s="174"/>
      <c r="E23" s="174"/>
      <c r="F23" s="84">
        <v>0</v>
      </c>
      <c r="G23" s="5">
        <v>0</v>
      </c>
      <c r="H23" s="6">
        <v>0</v>
      </c>
      <c r="I23" s="30"/>
    </row>
    <row r="24" spans="2:10" s="35" customFormat="1" x14ac:dyDescent="0.25">
      <c r="B24" s="153" t="s">
        <v>73</v>
      </c>
      <c r="C24" s="154"/>
      <c r="D24" s="154"/>
      <c r="E24" s="154"/>
      <c r="F24" s="85">
        <f>SUM(F22:F23)</f>
        <v>0</v>
      </c>
      <c r="G24" s="53"/>
      <c r="H24" s="54"/>
      <c r="I24" s="30"/>
    </row>
    <row r="25" spans="2:10" s="35" customFormat="1" x14ac:dyDescent="0.25">
      <c r="B25" s="155" t="s">
        <v>12</v>
      </c>
      <c r="C25" s="156"/>
      <c r="D25" s="156"/>
      <c r="E25" s="156"/>
      <c r="F25" s="156"/>
      <c r="G25" s="156"/>
      <c r="H25" s="157"/>
      <c r="I25" s="30"/>
    </row>
    <row r="26" spans="2:10" s="35" customFormat="1" ht="36.75" customHeight="1" x14ac:dyDescent="0.25">
      <c r="B26" s="44">
        <v>99999</v>
      </c>
      <c r="C26" s="173" t="s">
        <v>261</v>
      </c>
      <c r="D26" s="173"/>
      <c r="E26" s="173"/>
      <c r="F26" s="1">
        <v>5</v>
      </c>
      <c r="G26" s="5">
        <v>4400</v>
      </c>
      <c r="H26" s="6">
        <v>11325.9</v>
      </c>
      <c r="I26" s="30"/>
    </row>
    <row r="27" spans="2:10" s="35" customFormat="1" ht="35.25" customHeight="1" x14ac:dyDescent="0.25">
      <c r="B27" s="44">
        <v>99999</v>
      </c>
      <c r="C27" s="173" t="s">
        <v>262</v>
      </c>
      <c r="D27" s="173"/>
      <c r="E27" s="173"/>
      <c r="F27" s="1">
        <v>23</v>
      </c>
      <c r="G27" s="5">
        <v>16917</v>
      </c>
      <c r="H27" s="6">
        <v>16917</v>
      </c>
      <c r="I27" s="91"/>
    </row>
    <row r="28" spans="2:10" ht="15.75" thickBot="1" x14ac:dyDescent="0.3">
      <c r="B28" s="153" t="s">
        <v>124</v>
      </c>
      <c r="C28" s="154"/>
      <c r="D28" s="154"/>
      <c r="E28" s="154"/>
      <c r="F28" s="52">
        <f>SUM(F26:F27)</f>
        <v>28</v>
      </c>
      <c r="G28" s="53"/>
      <c r="H28" s="54"/>
    </row>
    <row r="29" spans="2:10" ht="15.75" thickBot="1" x14ac:dyDescent="0.3">
      <c r="B29" s="150" t="s">
        <v>91</v>
      </c>
      <c r="C29" s="151"/>
      <c r="D29" s="151"/>
      <c r="E29" s="151"/>
      <c r="F29" s="47">
        <v>59</v>
      </c>
      <c r="G29" s="15"/>
      <c r="H29" s="16"/>
    </row>
    <row r="30" spans="2:10" x14ac:dyDescent="0.25">
      <c r="B30" s="180"/>
      <c r="C30" s="180"/>
      <c r="D30" s="180"/>
      <c r="E30" s="180"/>
      <c r="F30" s="180"/>
      <c r="G30" s="180"/>
      <c r="H30" s="180"/>
    </row>
    <row r="31" spans="2:10" ht="15.75" thickBot="1" x14ac:dyDescent="0.3"/>
    <row r="32" spans="2:10" s="22" customFormat="1" x14ac:dyDescent="0.25">
      <c r="B32" s="131" t="s">
        <v>0</v>
      </c>
      <c r="C32" s="132"/>
      <c r="D32" s="132"/>
      <c r="E32" s="132"/>
      <c r="F32" s="132"/>
      <c r="G32" s="132"/>
      <c r="H32" s="132"/>
      <c r="I32" s="133"/>
    </row>
    <row r="33" spans="2:9" s="22" customFormat="1" ht="15" customHeight="1" x14ac:dyDescent="0.25">
      <c r="B33" s="134" t="s">
        <v>218</v>
      </c>
      <c r="C33" s="135"/>
      <c r="D33" s="135"/>
      <c r="E33" s="135"/>
      <c r="F33" s="135"/>
      <c r="G33" s="135"/>
      <c r="H33" s="135"/>
      <c r="I33" s="136"/>
    </row>
    <row r="34" spans="2:9" s="22" customFormat="1" ht="15.75" thickBot="1" x14ac:dyDescent="0.3">
      <c r="B34" s="137" t="s">
        <v>34</v>
      </c>
      <c r="C34" s="138"/>
      <c r="D34" s="138"/>
      <c r="E34" s="138"/>
      <c r="F34" s="138"/>
      <c r="G34" s="138"/>
      <c r="H34" s="138"/>
      <c r="I34" s="139"/>
    </row>
    <row r="35" spans="2:9" ht="26.25" thickBot="1" x14ac:dyDescent="0.3">
      <c r="B35" s="140" t="s">
        <v>15</v>
      </c>
      <c r="C35" s="141"/>
      <c r="D35" s="56" t="s">
        <v>16</v>
      </c>
      <c r="E35" s="140" t="s">
        <v>1</v>
      </c>
      <c r="F35" s="142"/>
      <c r="G35" s="142"/>
      <c r="H35" s="141"/>
      <c r="I35" s="57" t="s">
        <v>17</v>
      </c>
    </row>
    <row r="36" spans="2:9" ht="15" customHeight="1" x14ac:dyDescent="0.25">
      <c r="B36" s="143" t="s">
        <v>77</v>
      </c>
      <c r="C36" s="144"/>
      <c r="D36" s="43">
        <v>1130</v>
      </c>
      <c r="E36" s="182" t="s">
        <v>18</v>
      </c>
      <c r="F36" s="182"/>
      <c r="G36" s="182"/>
      <c r="H36" s="182"/>
      <c r="I36" s="31">
        <v>3930610</v>
      </c>
    </row>
    <row r="37" spans="2:9" ht="15" customHeight="1" x14ac:dyDescent="0.25">
      <c r="B37" s="145"/>
      <c r="C37" s="181"/>
      <c r="D37" s="45">
        <v>1210</v>
      </c>
      <c r="E37" s="177" t="s">
        <v>19</v>
      </c>
      <c r="F37" s="177"/>
      <c r="G37" s="177"/>
      <c r="H37" s="177"/>
      <c r="I37" s="32">
        <v>5267876</v>
      </c>
    </row>
    <row r="38" spans="2:9" ht="15" customHeight="1" x14ac:dyDescent="0.25">
      <c r="B38" s="145"/>
      <c r="C38" s="181"/>
      <c r="D38" s="45">
        <v>1220</v>
      </c>
      <c r="E38" s="177" t="s">
        <v>20</v>
      </c>
      <c r="F38" s="177"/>
      <c r="G38" s="177"/>
      <c r="H38" s="177"/>
      <c r="I38" s="32">
        <v>0</v>
      </c>
    </row>
    <row r="39" spans="2:9" ht="15" customHeight="1" x14ac:dyDescent="0.25">
      <c r="B39" s="145"/>
      <c r="C39" s="181"/>
      <c r="D39" s="45">
        <v>1230</v>
      </c>
      <c r="E39" s="177" t="s">
        <v>21</v>
      </c>
      <c r="F39" s="177"/>
      <c r="G39" s="177"/>
      <c r="H39" s="177"/>
      <c r="I39" s="32">
        <v>0</v>
      </c>
    </row>
    <row r="40" spans="2:9" ht="15" customHeight="1" x14ac:dyDescent="0.25">
      <c r="B40" s="145"/>
      <c r="C40" s="181"/>
      <c r="D40" s="45">
        <v>1310</v>
      </c>
      <c r="E40" s="177" t="s">
        <v>22</v>
      </c>
      <c r="F40" s="177"/>
      <c r="G40" s="177"/>
      <c r="H40" s="177"/>
      <c r="I40" s="32">
        <v>75720</v>
      </c>
    </row>
    <row r="41" spans="2:9" ht="15" customHeight="1" x14ac:dyDescent="0.25">
      <c r="B41" s="145"/>
      <c r="C41" s="181"/>
      <c r="D41" s="45">
        <v>1320</v>
      </c>
      <c r="E41" s="177" t="s">
        <v>78</v>
      </c>
      <c r="F41" s="177"/>
      <c r="G41" s="177"/>
      <c r="H41" s="177"/>
      <c r="I41" s="32">
        <v>1304300</v>
      </c>
    </row>
    <row r="42" spans="2:9" ht="15" customHeight="1" x14ac:dyDescent="0.25">
      <c r="B42" s="145"/>
      <c r="C42" s="181"/>
      <c r="D42" s="45">
        <v>1340</v>
      </c>
      <c r="E42" s="177" t="s">
        <v>23</v>
      </c>
      <c r="F42" s="177"/>
      <c r="G42" s="177"/>
      <c r="H42" s="177"/>
      <c r="I42" s="32">
        <v>4022203</v>
      </c>
    </row>
    <row r="43" spans="2:9" ht="15" customHeight="1" x14ac:dyDescent="0.25">
      <c r="B43" s="145"/>
      <c r="C43" s="181"/>
      <c r="D43" s="45">
        <v>1540</v>
      </c>
      <c r="E43" s="177" t="s">
        <v>25</v>
      </c>
      <c r="F43" s="177"/>
      <c r="G43" s="177"/>
      <c r="H43" s="177"/>
      <c r="I43" s="32">
        <v>0</v>
      </c>
    </row>
    <row r="44" spans="2:9" ht="15" customHeight="1" thickBot="1" x14ac:dyDescent="0.3">
      <c r="B44" s="147"/>
      <c r="C44" s="148"/>
      <c r="D44" s="45">
        <v>1590</v>
      </c>
      <c r="E44" s="177" t="s">
        <v>79</v>
      </c>
      <c r="F44" s="177"/>
      <c r="G44" s="177"/>
      <c r="H44" s="177"/>
      <c r="I44" s="32">
        <v>0</v>
      </c>
    </row>
    <row r="45" spans="2:9" ht="15" customHeight="1" x14ac:dyDescent="0.25">
      <c r="B45" s="124" t="s">
        <v>80</v>
      </c>
      <c r="C45" s="125"/>
      <c r="D45" s="46">
        <v>1310</v>
      </c>
      <c r="E45" s="177" t="s">
        <v>22</v>
      </c>
      <c r="F45" s="177"/>
      <c r="G45" s="177"/>
      <c r="H45" s="177"/>
      <c r="I45" s="32">
        <v>0</v>
      </c>
    </row>
    <row r="46" spans="2:9" ht="15" customHeight="1" x14ac:dyDescent="0.25">
      <c r="B46" s="126"/>
      <c r="C46" s="179"/>
      <c r="D46" s="46">
        <v>1540</v>
      </c>
      <c r="E46" s="177" t="s">
        <v>25</v>
      </c>
      <c r="F46" s="177"/>
      <c r="G46" s="177"/>
      <c r="H46" s="177"/>
      <c r="I46" s="32">
        <v>1628800</v>
      </c>
    </row>
    <row r="47" spans="2:9" ht="15" customHeight="1" x14ac:dyDescent="0.25">
      <c r="B47" s="126"/>
      <c r="C47" s="179"/>
      <c r="D47" s="46">
        <v>1550</v>
      </c>
      <c r="E47" s="177" t="s">
        <v>81</v>
      </c>
      <c r="F47" s="177"/>
      <c r="G47" s="177"/>
      <c r="H47" s="177"/>
      <c r="I47" s="32">
        <v>22000</v>
      </c>
    </row>
    <row r="48" spans="2:9" ht="15" customHeight="1" x14ac:dyDescent="0.25">
      <c r="B48" s="126"/>
      <c r="C48" s="179"/>
      <c r="D48" s="46">
        <v>1590</v>
      </c>
      <c r="E48" s="177" t="s">
        <v>79</v>
      </c>
      <c r="F48" s="177"/>
      <c r="G48" s="177"/>
      <c r="H48" s="177"/>
      <c r="I48" s="32">
        <v>108000</v>
      </c>
    </row>
    <row r="49" spans="2:9" ht="15" customHeight="1" thickBot="1" x14ac:dyDescent="0.3">
      <c r="B49" s="128"/>
      <c r="C49" s="129"/>
      <c r="D49" s="46">
        <v>1710</v>
      </c>
      <c r="E49" s="177" t="s">
        <v>26</v>
      </c>
      <c r="F49" s="177"/>
      <c r="G49" s="177"/>
      <c r="H49" s="177"/>
      <c r="I49" s="24">
        <v>66004</v>
      </c>
    </row>
    <row r="50" spans="2:9" ht="15" customHeight="1" x14ac:dyDescent="0.25">
      <c r="B50" s="124" t="s">
        <v>82</v>
      </c>
      <c r="C50" s="125"/>
      <c r="D50" s="46">
        <v>1410</v>
      </c>
      <c r="E50" s="177" t="s">
        <v>27</v>
      </c>
      <c r="F50" s="177"/>
      <c r="G50" s="177"/>
      <c r="H50" s="177"/>
      <c r="I50" s="32">
        <v>394351</v>
      </c>
    </row>
    <row r="51" spans="2:9" ht="15" customHeight="1" x14ac:dyDescent="0.25">
      <c r="B51" s="126"/>
      <c r="C51" s="179"/>
      <c r="D51" s="46">
        <v>1420</v>
      </c>
      <c r="E51" s="177" t="s">
        <v>28</v>
      </c>
      <c r="F51" s="177"/>
      <c r="G51" s="177"/>
      <c r="H51" s="177"/>
      <c r="I51" s="32">
        <v>197765</v>
      </c>
    </row>
    <row r="52" spans="2:9" ht="15" customHeight="1" x14ac:dyDescent="0.25">
      <c r="B52" s="126"/>
      <c r="C52" s="179"/>
      <c r="D52" s="46">
        <v>1430</v>
      </c>
      <c r="E52" s="177" t="s">
        <v>29</v>
      </c>
      <c r="F52" s="177"/>
      <c r="G52" s="177"/>
      <c r="H52" s="177"/>
      <c r="I52" s="32">
        <v>461798</v>
      </c>
    </row>
    <row r="53" spans="2:9" ht="15" customHeight="1" x14ac:dyDescent="0.25">
      <c r="B53" s="126"/>
      <c r="C53" s="179"/>
      <c r="D53" s="46">
        <v>1440</v>
      </c>
      <c r="E53" s="177" t="s">
        <v>30</v>
      </c>
      <c r="F53" s="177"/>
      <c r="G53" s="177"/>
      <c r="H53" s="177"/>
      <c r="I53" s="32">
        <v>41534</v>
      </c>
    </row>
    <row r="54" spans="2:9" ht="15" customHeight="1" thickBot="1" x14ac:dyDescent="0.3">
      <c r="B54" s="128"/>
      <c r="C54" s="129"/>
      <c r="D54" s="46">
        <v>1510</v>
      </c>
      <c r="E54" s="177" t="s">
        <v>24</v>
      </c>
      <c r="F54" s="177"/>
      <c r="G54" s="177"/>
      <c r="H54" s="177"/>
      <c r="I54" s="33">
        <v>184249</v>
      </c>
    </row>
    <row r="55" spans="2:9" ht="15" customHeight="1" thickBot="1" x14ac:dyDescent="0.3">
      <c r="B55" s="124" t="s">
        <v>83</v>
      </c>
      <c r="C55" s="125"/>
      <c r="D55" s="46">
        <v>1600</v>
      </c>
      <c r="E55" s="177" t="s">
        <v>31</v>
      </c>
      <c r="F55" s="177"/>
      <c r="G55" s="177"/>
      <c r="H55" s="177"/>
      <c r="I55" s="32">
        <v>186173</v>
      </c>
    </row>
    <row r="56" spans="2:9" ht="15" customHeight="1" thickBot="1" x14ac:dyDescent="0.3">
      <c r="B56" s="121" t="s">
        <v>84</v>
      </c>
      <c r="C56" s="122"/>
      <c r="D56" s="122"/>
      <c r="E56" s="122"/>
      <c r="F56" s="122"/>
      <c r="G56" s="122"/>
      <c r="H56" s="123"/>
      <c r="I56" s="55">
        <f>SUM(I36:I55)</f>
        <v>17891383</v>
      </c>
    </row>
  </sheetData>
  <mergeCells count="62">
    <mergeCell ref="B21:H21"/>
    <mergeCell ref="C22:E22"/>
    <mergeCell ref="C23:E23"/>
    <mergeCell ref="B24:E24"/>
    <mergeCell ref="C17:E17"/>
    <mergeCell ref="C18:E18"/>
    <mergeCell ref="C19:E19"/>
    <mergeCell ref="B20:E20"/>
    <mergeCell ref="C12:E12"/>
    <mergeCell ref="C13:E13"/>
    <mergeCell ref="C14:E14"/>
    <mergeCell ref="C15:E15"/>
    <mergeCell ref="C16:E16"/>
    <mergeCell ref="J10:J11"/>
    <mergeCell ref="C11:E11"/>
    <mergeCell ref="B3:H3"/>
    <mergeCell ref="B4:H4"/>
    <mergeCell ref="B8:B9"/>
    <mergeCell ref="C8:E9"/>
    <mergeCell ref="F8:F9"/>
    <mergeCell ref="B10:H10"/>
    <mergeCell ref="I10:I11"/>
    <mergeCell ref="B28:E28"/>
    <mergeCell ref="B29:E29"/>
    <mergeCell ref="B25:H25"/>
    <mergeCell ref="C26:E26"/>
    <mergeCell ref="C27:E27"/>
    <mergeCell ref="B30:H30"/>
    <mergeCell ref="B35:C35"/>
    <mergeCell ref="E35:H35"/>
    <mergeCell ref="B36:C44"/>
    <mergeCell ref="E36:H36"/>
    <mergeCell ref="E37:H37"/>
    <mergeCell ref="E38:H38"/>
    <mergeCell ref="E39:H39"/>
    <mergeCell ref="B32:I32"/>
    <mergeCell ref="B33:I33"/>
    <mergeCell ref="B34:I34"/>
    <mergeCell ref="E47:H47"/>
    <mergeCell ref="E48:H48"/>
    <mergeCell ref="E49:H49"/>
    <mergeCell ref="E40:H40"/>
    <mergeCell ref="E41:H41"/>
    <mergeCell ref="E42:H42"/>
    <mergeCell ref="E43:H43"/>
    <mergeCell ref="E44:H44"/>
    <mergeCell ref="B55:C55"/>
    <mergeCell ref="E55:H55"/>
    <mergeCell ref="B56:H56"/>
    <mergeCell ref="B2:H2"/>
    <mergeCell ref="B5:H5"/>
    <mergeCell ref="B6:H6"/>
    <mergeCell ref="B7:H7"/>
    <mergeCell ref="B50:C54"/>
    <mergeCell ref="E50:H50"/>
    <mergeCell ref="E51:H51"/>
    <mergeCell ref="E52:H52"/>
    <mergeCell ref="E53:H53"/>
    <mergeCell ref="E54:H54"/>
    <mergeCell ref="B45:C49"/>
    <mergeCell ref="E45:H45"/>
    <mergeCell ref="E46:H46"/>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CB9B5-4DDD-469A-81AF-2BF9E0B178D8}">
  <sheetPr codeName="Hoja20">
    <tabColor rgb="FF00B050"/>
  </sheetPr>
  <dimension ref="A1:I52"/>
  <sheetViews>
    <sheetView showGridLines="0" workbookViewId="0">
      <selection activeCell="I3" sqref="I3"/>
    </sheetView>
  </sheetViews>
  <sheetFormatPr baseColWidth="10" defaultColWidth="11.42578125" defaultRowHeight="15" x14ac:dyDescent="0.25"/>
  <cols>
    <col min="1" max="1" width="2.140625" style="35" customWidth="1"/>
    <col min="2" max="8" width="12.85546875" style="35" customWidth="1"/>
    <col min="9" max="9" width="15.7109375" style="23" customWidth="1"/>
    <col min="10" max="11" width="11.42578125" style="35"/>
    <col min="12" max="12" width="13.140625" style="35" bestFit="1" customWidth="1"/>
    <col min="13" max="16384" width="11.42578125" style="35"/>
  </cols>
  <sheetData>
    <row r="1" spans="2:9" ht="11.25" customHeight="1" x14ac:dyDescent="0.25"/>
    <row r="2" spans="2:9" x14ac:dyDescent="0.25">
      <c r="B2" s="178" t="s">
        <v>252</v>
      </c>
      <c r="C2" s="168"/>
      <c r="D2" s="168"/>
      <c r="E2" s="168"/>
      <c r="F2" s="168"/>
      <c r="G2" s="168"/>
      <c r="H2" s="168"/>
    </row>
    <row r="3" spans="2:9" x14ac:dyDescent="0.25">
      <c r="B3" s="168" t="s">
        <v>257</v>
      </c>
      <c r="C3" s="168"/>
      <c r="D3" s="168"/>
      <c r="E3" s="168"/>
      <c r="F3" s="168"/>
      <c r="G3" s="168"/>
      <c r="H3" s="168"/>
    </row>
    <row r="4" spans="2:9" ht="15.75" thickBot="1" x14ac:dyDescent="0.3"/>
    <row r="5" spans="2:9" x14ac:dyDescent="0.25">
      <c r="B5" s="131" t="s">
        <v>0</v>
      </c>
      <c r="C5" s="132"/>
      <c r="D5" s="132"/>
      <c r="E5" s="132"/>
      <c r="F5" s="132"/>
      <c r="G5" s="132"/>
      <c r="H5" s="133"/>
      <c r="I5"/>
    </row>
    <row r="6" spans="2:9" ht="15" customHeight="1" x14ac:dyDescent="0.25">
      <c r="B6" s="134" t="s">
        <v>33</v>
      </c>
      <c r="C6" s="135"/>
      <c r="D6" s="135"/>
      <c r="E6" s="135"/>
      <c r="F6" s="135"/>
      <c r="G6" s="135"/>
      <c r="H6" s="136"/>
      <c r="I6" s="30"/>
    </row>
    <row r="7" spans="2:9" ht="15.75" customHeight="1" thickBot="1" x14ac:dyDescent="0.3">
      <c r="B7" s="169" t="s">
        <v>34</v>
      </c>
      <c r="C7" s="170"/>
      <c r="D7" s="170"/>
      <c r="E7" s="170"/>
      <c r="F7" s="170"/>
      <c r="G7" s="170"/>
      <c r="H7" s="171"/>
      <c r="I7" s="30"/>
    </row>
    <row r="8" spans="2:9" x14ac:dyDescent="0.25">
      <c r="B8" s="162" t="s">
        <v>35</v>
      </c>
      <c r="C8" s="162" t="s">
        <v>36</v>
      </c>
      <c r="D8" s="164"/>
      <c r="E8" s="165"/>
      <c r="F8" s="175" t="s">
        <v>37</v>
      </c>
      <c r="G8" s="63" t="s">
        <v>85</v>
      </c>
      <c r="H8" s="63" t="s">
        <v>87</v>
      </c>
    </row>
    <row r="9" spans="2:9" ht="26.25" thickBot="1" x14ac:dyDescent="0.3">
      <c r="B9" s="163"/>
      <c r="C9" s="163"/>
      <c r="D9" s="166"/>
      <c r="E9" s="167"/>
      <c r="F9" s="176"/>
      <c r="G9" s="64" t="s">
        <v>86</v>
      </c>
      <c r="H9" s="64" t="s">
        <v>88</v>
      </c>
    </row>
    <row r="10" spans="2:9" x14ac:dyDescent="0.25">
      <c r="B10" s="158" t="s">
        <v>2</v>
      </c>
      <c r="C10" s="159"/>
      <c r="D10" s="159"/>
      <c r="E10" s="159"/>
      <c r="F10" s="159"/>
      <c r="G10" s="159"/>
      <c r="H10" s="160"/>
    </row>
    <row r="11" spans="2:9" ht="15" customHeight="1" x14ac:dyDescent="0.25">
      <c r="B11" s="60">
        <v>20</v>
      </c>
      <c r="C11" s="174" t="s">
        <v>181</v>
      </c>
      <c r="D11" s="174"/>
      <c r="E11" s="174"/>
      <c r="F11" s="37">
        <v>1</v>
      </c>
      <c r="G11" s="5">
        <v>81176</v>
      </c>
      <c r="H11" s="6">
        <v>81176</v>
      </c>
    </row>
    <row r="12" spans="2:9" ht="48" customHeight="1" x14ac:dyDescent="0.25">
      <c r="B12" s="60">
        <v>300</v>
      </c>
      <c r="C12" s="130" t="s">
        <v>304</v>
      </c>
      <c r="D12" s="130"/>
      <c r="E12" s="130"/>
      <c r="F12" s="37">
        <v>8</v>
      </c>
      <c r="G12" s="5">
        <v>21888.38</v>
      </c>
      <c r="H12" s="6">
        <v>45514</v>
      </c>
    </row>
    <row r="13" spans="2:9" ht="28.5" customHeight="1" x14ac:dyDescent="0.25">
      <c r="B13" s="60">
        <v>500</v>
      </c>
      <c r="C13" s="130" t="s">
        <v>305</v>
      </c>
      <c r="D13" s="130"/>
      <c r="E13" s="130"/>
      <c r="F13" s="37">
        <v>16</v>
      </c>
      <c r="G13" s="5">
        <v>12394.02</v>
      </c>
      <c r="H13" s="6">
        <v>21693.94</v>
      </c>
    </row>
    <row r="14" spans="2:9" ht="20.25" customHeight="1" x14ac:dyDescent="0.25">
      <c r="B14" s="60">
        <v>600</v>
      </c>
      <c r="C14" s="130" t="s">
        <v>306</v>
      </c>
      <c r="D14" s="130"/>
      <c r="E14" s="130"/>
      <c r="F14" s="37">
        <v>2</v>
      </c>
      <c r="G14" s="5">
        <v>11831.28</v>
      </c>
      <c r="H14" s="6">
        <v>13573.16</v>
      </c>
    </row>
    <row r="15" spans="2:9" ht="24.75" customHeight="1" x14ac:dyDescent="0.25">
      <c r="B15" s="60">
        <v>900</v>
      </c>
      <c r="C15" s="130" t="s">
        <v>307</v>
      </c>
      <c r="D15" s="130"/>
      <c r="E15" s="130"/>
      <c r="F15" s="37">
        <v>0</v>
      </c>
      <c r="G15" s="5">
        <v>7892</v>
      </c>
      <c r="H15" s="6">
        <v>7892</v>
      </c>
    </row>
    <row r="16" spans="2:9" ht="18" customHeight="1" x14ac:dyDescent="0.25">
      <c r="B16" s="60">
        <v>1200</v>
      </c>
      <c r="C16" s="174" t="s">
        <v>56</v>
      </c>
      <c r="D16" s="174"/>
      <c r="E16" s="174"/>
      <c r="F16" s="37">
        <v>0</v>
      </c>
      <c r="G16" s="5">
        <v>7084</v>
      </c>
      <c r="H16" s="6">
        <v>7084</v>
      </c>
    </row>
    <row r="17" spans="1:9" ht="15.75" thickBot="1" x14ac:dyDescent="0.3">
      <c r="A17" s="11"/>
      <c r="B17" s="153" t="s">
        <v>51</v>
      </c>
      <c r="C17" s="154"/>
      <c r="D17" s="154"/>
      <c r="E17" s="154"/>
      <c r="F17" s="65">
        <v>27</v>
      </c>
      <c r="G17" s="53"/>
      <c r="H17" s="54"/>
      <c r="I17" s="29"/>
    </row>
    <row r="18" spans="1:9" x14ac:dyDescent="0.25">
      <c r="A18" s="11"/>
      <c r="B18" s="158" t="s">
        <v>9</v>
      </c>
      <c r="C18" s="159"/>
      <c r="D18" s="159"/>
      <c r="E18" s="159"/>
      <c r="F18" s="159"/>
      <c r="G18" s="159"/>
      <c r="H18" s="160"/>
      <c r="I18" s="29"/>
    </row>
    <row r="19" spans="1:9" x14ac:dyDescent="0.25">
      <c r="A19" s="11"/>
      <c r="B19" s="79">
        <v>5010</v>
      </c>
      <c r="C19" s="208" t="s">
        <v>180</v>
      </c>
      <c r="D19" s="208"/>
      <c r="E19" s="208"/>
      <c r="F19" s="88">
        <v>0</v>
      </c>
      <c r="G19" s="9">
        <v>0</v>
      </c>
      <c r="H19" s="6">
        <v>0</v>
      </c>
      <c r="I19" s="29"/>
    </row>
    <row r="20" spans="1:9" x14ac:dyDescent="0.25">
      <c r="A20" s="11"/>
      <c r="B20" s="79">
        <v>5030</v>
      </c>
      <c r="C20" s="208" t="s">
        <v>208</v>
      </c>
      <c r="D20" s="208"/>
      <c r="E20" s="208"/>
      <c r="F20" s="88">
        <v>0</v>
      </c>
      <c r="G20" s="9">
        <v>0</v>
      </c>
      <c r="H20" s="6">
        <v>0</v>
      </c>
      <c r="I20" s="29"/>
    </row>
    <row r="21" spans="1:9" ht="15.75" thickBot="1" x14ac:dyDescent="0.3">
      <c r="A21" s="11"/>
      <c r="B21" s="153" t="s">
        <v>73</v>
      </c>
      <c r="C21" s="154"/>
      <c r="D21" s="154"/>
      <c r="E21" s="154"/>
      <c r="F21" s="85">
        <f>SUM(F19:F20)</f>
        <v>0</v>
      </c>
      <c r="G21" s="53"/>
      <c r="H21" s="54"/>
      <c r="I21" s="29"/>
    </row>
    <row r="22" spans="1:9" x14ac:dyDescent="0.25">
      <c r="B22" s="158" t="s">
        <v>12</v>
      </c>
      <c r="C22" s="159"/>
      <c r="D22" s="159"/>
      <c r="E22" s="159"/>
      <c r="F22" s="159"/>
      <c r="G22" s="159"/>
      <c r="H22" s="160"/>
    </row>
    <row r="23" spans="1:9" ht="51.75" customHeight="1" x14ac:dyDescent="0.25">
      <c r="B23" s="60">
        <v>99999</v>
      </c>
      <c r="C23" s="152" t="s">
        <v>308</v>
      </c>
      <c r="D23" s="152"/>
      <c r="E23" s="152"/>
      <c r="F23" s="58">
        <v>61</v>
      </c>
      <c r="G23" s="9">
        <v>131.16</v>
      </c>
      <c r="H23" s="6">
        <v>179.95</v>
      </c>
    </row>
    <row r="24" spans="1:9" ht="15.75" thickBot="1" x14ac:dyDescent="0.3">
      <c r="A24" s="11"/>
      <c r="B24" s="153" t="s">
        <v>124</v>
      </c>
      <c r="C24" s="154"/>
      <c r="D24" s="154"/>
      <c r="E24" s="154"/>
      <c r="F24" s="65">
        <f>SUM(F23)</f>
        <v>61</v>
      </c>
      <c r="G24" s="53"/>
      <c r="H24" s="54"/>
      <c r="I24" s="29"/>
    </row>
    <row r="25" spans="1:9" ht="15.75" thickBot="1" x14ac:dyDescent="0.3">
      <c r="B25" s="150" t="s">
        <v>76</v>
      </c>
      <c r="C25" s="151"/>
      <c r="D25" s="151"/>
      <c r="E25" s="151"/>
      <c r="F25" s="66">
        <f>F17+F21+F24</f>
        <v>88</v>
      </c>
      <c r="G25" s="15"/>
      <c r="H25" s="16"/>
    </row>
    <row r="26" spans="1:9" x14ac:dyDescent="0.25">
      <c r="B26" s="180"/>
      <c r="C26" s="180"/>
      <c r="D26" s="180"/>
      <c r="E26" s="180"/>
      <c r="F26" s="180"/>
      <c r="G26" s="180"/>
      <c r="H26" s="180"/>
    </row>
    <row r="27" spans="1:9" ht="15.75" thickBot="1" x14ac:dyDescent="0.3"/>
    <row r="28" spans="1:9" x14ac:dyDescent="0.25">
      <c r="B28" s="131" t="s">
        <v>0</v>
      </c>
      <c r="C28" s="132"/>
      <c r="D28" s="132"/>
      <c r="E28" s="132"/>
      <c r="F28" s="132"/>
      <c r="G28" s="132"/>
      <c r="H28" s="132"/>
      <c r="I28" s="133"/>
    </row>
    <row r="29" spans="1:9" ht="15" customHeight="1" x14ac:dyDescent="0.25">
      <c r="B29" s="134" t="s">
        <v>218</v>
      </c>
      <c r="C29" s="135"/>
      <c r="D29" s="135"/>
      <c r="E29" s="135"/>
      <c r="F29" s="135"/>
      <c r="G29" s="135"/>
      <c r="H29" s="135"/>
      <c r="I29" s="136"/>
    </row>
    <row r="30" spans="1:9" ht="15.75" thickBot="1" x14ac:dyDescent="0.3">
      <c r="B30" s="137" t="s">
        <v>34</v>
      </c>
      <c r="C30" s="138"/>
      <c r="D30" s="138"/>
      <c r="E30" s="138"/>
      <c r="F30" s="138"/>
      <c r="G30" s="138"/>
      <c r="H30" s="138"/>
      <c r="I30" s="139"/>
    </row>
    <row r="31" spans="1:9" ht="26.25" thickBot="1" x14ac:dyDescent="0.3">
      <c r="B31" s="140" t="s">
        <v>15</v>
      </c>
      <c r="C31" s="141"/>
      <c r="D31" s="56" t="s">
        <v>16</v>
      </c>
      <c r="E31" s="140" t="s">
        <v>1</v>
      </c>
      <c r="F31" s="142"/>
      <c r="G31" s="142"/>
      <c r="H31" s="141"/>
      <c r="I31" s="57" t="s">
        <v>17</v>
      </c>
    </row>
    <row r="32" spans="1:9" ht="15" customHeight="1" x14ac:dyDescent="0.25">
      <c r="B32" s="143" t="s">
        <v>77</v>
      </c>
      <c r="C32" s="144"/>
      <c r="D32" s="59">
        <v>1130</v>
      </c>
      <c r="E32" s="149" t="s">
        <v>18</v>
      </c>
      <c r="F32" s="149"/>
      <c r="G32" s="149"/>
      <c r="H32" s="149"/>
      <c r="I32" s="27">
        <v>2498038</v>
      </c>
    </row>
    <row r="33" spans="2:9" ht="15" customHeight="1" x14ac:dyDescent="0.25">
      <c r="B33" s="145"/>
      <c r="C33" s="181"/>
      <c r="D33" s="61">
        <v>1210</v>
      </c>
      <c r="E33" s="198" t="s">
        <v>19</v>
      </c>
      <c r="F33" s="198"/>
      <c r="G33" s="198"/>
      <c r="H33" s="198"/>
      <c r="I33" s="25">
        <v>2892193</v>
      </c>
    </row>
    <row r="34" spans="2:9" ht="15" customHeight="1" x14ac:dyDescent="0.25">
      <c r="B34" s="145"/>
      <c r="C34" s="181"/>
      <c r="D34" s="61">
        <v>1220</v>
      </c>
      <c r="E34" s="198" t="s">
        <v>20</v>
      </c>
      <c r="F34" s="198"/>
      <c r="G34" s="198"/>
      <c r="H34" s="198"/>
      <c r="I34" s="25">
        <v>297816</v>
      </c>
    </row>
    <row r="35" spans="2:9" ht="15" customHeight="1" x14ac:dyDescent="0.25">
      <c r="B35" s="145"/>
      <c r="C35" s="181"/>
      <c r="D35" s="61">
        <v>1230</v>
      </c>
      <c r="E35" s="198" t="s">
        <v>21</v>
      </c>
      <c r="F35" s="198"/>
      <c r="G35" s="198"/>
      <c r="H35" s="198"/>
      <c r="I35" s="25">
        <v>0</v>
      </c>
    </row>
    <row r="36" spans="2:9" ht="15" customHeight="1" x14ac:dyDescent="0.25">
      <c r="B36" s="145"/>
      <c r="C36" s="181"/>
      <c r="D36" s="61">
        <v>1310</v>
      </c>
      <c r="E36" s="198" t="s">
        <v>22</v>
      </c>
      <c r="F36" s="198"/>
      <c r="G36" s="198"/>
      <c r="H36" s="198"/>
      <c r="I36" s="25">
        <v>0</v>
      </c>
    </row>
    <row r="37" spans="2:9" ht="15" customHeight="1" x14ac:dyDescent="0.25">
      <c r="B37" s="145"/>
      <c r="C37" s="181"/>
      <c r="D37" s="61">
        <v>1320</v>
      </c>
      <c r="E37" s="198" t="s">
        <v>78</v>
      </c>
      <c r="F37" s="198"/>
      <c r="G37" s="198"/>
      <c r="H37" s="198"/>
      <c r="I37" s="25">
        <v>813792</v>
      </c>
    </row>
    <row r="38" spans="2:9" ht="15" customHeight="1" x14ac:dyDescent="0.25">
      <c r="B38" s="145"/>
      <c r="C38" s="181"/>
      <c r="D38" s="61">
        <v>1340</v>
      </c>
      <c r="E38" s="198" t="s">
        <v>23</v>
      </c>
      <c r="F38" s="198"/>
      <c r="G38" s="198"/>
      <c r="H38" s="198"/>
      <c r="I38" s="25">
        <v>4435117</v>
      </c>
    </row>
    <row r="39" spans="2:9" ht="15" customHeight="1" x14ac:dyDescent="0.25">
      <c r="B39" s="145"/>
      <c r="C39" s="181"/>
      <c r="D39" s="61">
        <v>1540</v>
      </c>
      <c r="E39" s="198" t="s">
        <v>25</v>
      </c>
      <c r="F39" s="198"/>
      <c r="G39" s="198"/>
      <c r="H39" s="198"/>
      <c r="I39" s="25">
        <v>982440</v>
      </c>
    </row>
    <row r="40" spans="2:9" ht="15" customHeight="1" thickBot="1" x14ac:dyDescent="0.3">
      <c r="B40" s="147"/>
      <c r="C40" s="148"/>
      <c r="D40" s="61">
        <v>1590</v>
      </c>
      <c r="E40" s="198" t="s">
        <v>79</v>
      </c>
      <c r="F40" s="198"/>
      <c r="G40" s="198"/>
      <c r="H40" s="198"/>
      <c r="I40" s="25">
        <v>168000</v>
      </c>
    </row>
    <row r="41" spans="2:9" ht="15" customHeight="1" x14ac:dyDescent="0.25">
      <c r="B41" s="124" t="s">
        <v>80</v>
      </c>
      <c r="C41" s="125"/>
      <c r="D41" s="58">
        <v>1310</v>
      </c>
      <c r="E41" s="198" t="s">
        <v>22</v>
      </c>
      <c r="F41" s="198"/>
      <c r="G41" s="198"/>
      <c r="H41" s="198"/>
      <c r="I41" s="25">
        <v>0</v>
      </c>
    </row>
    <row r="42" spans="2:9" ht="15" customHeight="1" x14ac:dyDescent="0.25">
      <c r="B42" s="126"/>
      <c r="C42" s="179"/>
      <c r="D42" s="58">
        <v>1540</v>
      </c>
      <c r="E42" s="198" t="s">
        <v>25</v>
      </c>
      <c r="F42" s="198"/>
      <c r="G42" s="198"/>
      <c r="H42" s="198"/>
      <c r="I42" s="25">
        <v>49563</v>
      </c>
    </row>
    <row r="43" spans="2:9" ht="15" customHeight="1" x14ac:dyDescent="0.25">
      <c r="B43" s="126"/>
      <c r="C43" s="179"/>
      <c r="D43" s="58">
        <v>1550</v>
      </c>
      <c r="E43" s="198" t="s">
        <v>81</v>
      </c>
      <c r="F43" s="198"/>
      <c r="G43" s="198"/>
      <c r="H43" s="198"/>
      <c r="I43" s="25">
        <v>0</v>
      </c>
    </row>
    <row r="44" spans="2:9" ht="15" customHeight="1" x14ac:dyDescent="0.25">
      <c r="B44" s="126"/>
      <c r="C44" s="179"/>
      <c r="D44" s="58">
        <v>1590</v>
      </c>
      <c r="E44" s="198" t="s">
        <v>79</v>
      </c>
      <c r="F44" s="198"/>
      <c r="G44" s="198"/>
      <c r="H44" s="198"/>
      <c r="I44" s="25">
        <v>0</v>
      </c>
    </row>
    <row r="45" spans="2:9" ht="15" customHeight="1" thickBot="1" x14ac:dyDescent="0.3">
      <c r="B45" s="128"/>
      <c r="C45" s="129"/>
      <c r="D45" s="58">
        <v>1710</v>
      </c>
      <c r="E45" s="198" t="s">
        <v>26</v>
      </c>
      <c r="F45" s="198"/>
      <c r="G45" s="198"/>
      <c r="H45" s="198"/>
      <c r="I45" s="25">
        <v>0</v>
      </c>
    </row>
    <row r="46" spans="2:9" ht="15" customHeight="1" x14ac:dyDescent="0.25">
      <c r="B46" s="124" t="s">
        <v>82</v>
      </c>
      <c r="C46" s="125"/>
      <c r="D46" s="58">
        <v>1410</v>
      </c>
      <c r="E46" s="198" t="s">
        <v>27</v>
      </c>
      <c r="F46" s="198"/>
      <c r="G46" s="198"/>
      <c r="H46" s="198"/>
      <c r="I46" s="25">
        <v>275342</v>
      </c>
    </row>
    <row r="47" spans="2:9" ht="15" customHeight="1" x14ac:dyDescent="0.25">
      <c r="B47" s="126"/>
      <c r="C47" s="179"/>
      <c r="D47" s="58">
        <v>1420</v>
      </c>
      <c r="E47" s="198" t="s">
        <v>28</v>
      </c>
      <c r="F47" s="198"/>
      <c r="G47" s="198"/>
      <c r="H47" s="198"/>
      <c r="I47" s="25">
        <v>138080</v>
      </c>
    </row>
    <row r="48" spans="2:9" ht="15" customHeight="1" x14ac:dyDescent="0.25">
      <c r="B48" s="126"/>
      <c r="C48" s="179"/>
      <c r="D48" s="58">
        <v>1430</v>
      </c>
      <c r="E48" s="198" t="s">
        <v>29</v>
      </c>
      <c r="F48" s="198"/>
      <c r="G48" s="198"/>
      <c r="H48" s="198"/>
      <c r="I48" s="25">
        <v>142928</v>
      </c>
    </row>
    <row r="49" spans="2:9" ht="15" customHeight="1" x14ac:dyDescent="0.25">
      <c r="B49" s="126"/>
      <c r="C49" s="179"/>
      <c r="D49" s="58">
        <v>1440</v>
      </c>
      <c r="E49" s="198" t="s">
        <v>30</v>
      </c>
      <c r="F49" s="198"/>
      <c r="G49" s="198"/>
      <c r="H49" s="198"/>
      <c r="I49" s="25">
        <v>20253</v>
      </c>
    </row>
    <row r="50" spans="2:9" ht="15" customHeight="1" thickBot="1" x14ac:dyDescent="0.3">
      <c r="B50" s="128"/>
      <c r="C50" s="129"/>
      <c r="D50" s="58">
        <v>1510</v>
      </c>
      <c r="E50" s="198" t="s">
        <v>24</v>
      </c>
      <c r="F50" s="198"/>
      <c r="G50" s="198"/>
      <c r="H50" s="198"/>
      <c r="I50" s="25">
        <v>0</v>
      </c>
    </row>
    <row r="51" spans="2:9" ht="15" customHeight="1" thickBot="1" x14ac:dyDescent="0.3">
      <c r="B51" s="124" t="s">
        <v>83</v>
      </c>
      <c r="C51" s="125"/>
      <c r="D51" s="58">
        <v>1600</v>
      </c>
      <c r="E51" s="198" t="s">
        <v>31</v>
      </c>
      <c r="F51" s="198"/>
      <c r="G51" s="198"/>
      <c r="H51" s="198"/>
      <c r="I51" s="25">
        <v>0</v>
      </c>
    </row>
    <row r="52" spans="2:9" ht="15" customHeight="1" thickBot="1" x14ac:dyDescent="0.3">
      <c r="B52" s="121" t="s">
        <v>84</v>
      </c>
      <c r="C52" s="122"/>
      <c r="D52" s="122"/>
      <c r="E52" s="122"/>
      <c r="F52" s="122"/>
      <c r="G52" s="122"/>
      <c r="H52" s="123"/>
      <c r="I52" s="55">
        <f>SUM(I32:I51)</f>
        <v>12713562</v>
      </c>
    </row>
  </sheetData>
  <mergeCells count="55">
    <mergeCell ref="C15:E15"/>
    <mergeCell ref="B2:H2"/>
    <mergeCell ref="B3:H3"/>
    <mergeCell ref="B5:H5"/>
    <mergeCell ref="B6:H6"/>
    <mergeCell ref="B7:H7"/>
    <mergeCell ref="B8:B9"/>
    <mergeCell ref="C8:E9"/>
    <mergeCell ref="F8:F9"/>
    <mergeCell ref="B10:H10"/>
    <mergeCell ref="C11:E11"/>
    <mergeCell ref="C12:E12"/>
    <mergeCell ref="C13:E13"/>
    <mergeCell ref="C14:E14"/>
    <mergeCell ref="B22:H22"/>
    <mergeCell ref="C23:E23"/>
    <mergeCell ref="B24:E24"/>
    <mergeCell ref="B25:E25"/>
    <mergeCell ref="C16:E16"/>
    <mergeCell ref="B17:E17"/>
    <mergeCell ref="B18:H18"/>
    <mergeCell ref="C19:E19"/>
    <mergeCell ref="C20:E20"/>
    <mergeCell ref="B21:E21"/>
    <mergeCell ref="B26:H26"/>
    <mergeCell ref="B28:I28"/>
    <mergeCell ref="B29:I29"/>
    <mergeCell ref="B30:I30"/>
    <mergeCell ref="B31:C31"/>
    <mergeCell ref="E31:H31"/>
    <mergeCell ref="B32:C40"/>
    <mergeCell ref="E32:H32"/>
    <mergeCell ref="E33:H33"/>
    <mergeCell ref="E34:H34"/>
    <mergeCell ref="E35:H35"/>
    <mergeCell ref="E36:H36"/>
    <mergeCell ref="E37:H37"/>
    <mergeCell ref="E38:H38"/>
    <mergeCell ref="E39:H39"/>
    <mergeCell ref="E40:H40"/>
    <mergeCell ref="B41:C45"/>
    <mergeCell ref="E41:H41"/>
    <mergeCell ref="E42:H42"/>
    <mergeCell ref="E43:H43"/>
    <mergeCell ref="E44:H44"/>
    <mergeCell ref="E45:H45"/>
    <mergeCell ref="B51:C51"/>
    <mergeCell ref="E51:H51"/>
    <mergeCell ref="B52:H52"/>
    <mergeCell ref="B46:C50"/>
    <mergeCell ref="E46:H46"/>
    <mergeCell ref="E47:H47"/>
    <mergeCell ref="E48:H48"/>
    <mergeCell ref="E49:H49"/>
    <mergeCell ref="E50:H50"/>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1">
    <tabColor rgb="FF00B050"/>
  </sheetPr>
  <dimension ref="A1:I77"/>
  <sheetViews>
    <sheetView showGridLines="0" workbookViewId="0">
      <selection activeCell="I4" sqref="I4"/>
    </sheetView>
  </sheetViews>
  <sheetFormatPr baseColWidth="10" defaultRowHeight="15" x14ac:dyDescent="0.25"/>
  <cols>
    <col min="1" max="1" width="2.140625" customWidth="1"/>
    <col min="2" max="8" width="12.85546875" customWidth="1"/>
    <col min="9" max="9" width="15.7109375" style="30" customWidth="1"/>
    <col min="12" max="12" width="15.140625" bestFit="1" customWidth="1"/>
  </cols>
  <sheetData>
    <row r="1" spans="2:8" ht="11.25" customHeight="1" x14ac:dyDescent="0.25"/>
    <row r="2" spans="2:8" x14ac:dyDescent="0.25">
      <c r="B2" s="168" t="s">
        <v>144</v>
      </c>
      <c r="C2" s="168"/>
      <c r="D2" s="168"/>
      <c r="E2" s="168"/>
      <c r="F2" s="168"/>
      <c r="G2" s="168"/>
      <c r="H2" s="168"/>
    </row>
    <row r="3" spans="2:8" x14ac:dyDescent="0.25">
      <c r="B3" s="168" t="s">
        <v>223</v>
      </c>
      <c r="C3" s="168"/>
      <c r="D3" s="168"/>
      <c r="E3" s="168"/>
      <c r="F3" s="168"/>
      <c r="G3" s="168"/>
      <c r="H3" s="168"/>
    </row>
    <row r="4" spans="2:8" ht="15.75" thickBot="1" x14ac:dyDescent="0.3"/>
    <row r="5" spans="2:8" x14ac:dyDescent="0.25">
      <c r="B5" s="131" t="s">
        <v>0</v>
      </c>
      <c r="C5" s="132"/>
      <c r="D5" s="132"/>
      <c r="E5" s="132"/>
      <c r="F5" s="132"/>
      <c r="G5" s="132"/>
      <c r="H5" s="133"/>
    </row>
    <row r="6" spans="2:8" ht="15" customHeight="1" x14ac:dyDescent="0.25">
      <c r="B6" s="134" t="s">
        <v>33</v>
      </c>
      <c r="C6" s="135"/>
      <c r="D6" s="135"/>
      <c r="E6" s="135"/>
      <c r="F6" s="135"/>
      <c r="G6" s="135"/>
      <c r="H6" s="136"/>
    </row>
    <row r="7" spans="2:8" ht="15.75" customHeight="1" thickBot="1" x14ac:dyDescent="0.3">
      <c r="B7" s="169" t="s">
        <v>34</v>
      </c>
      <c r="C7" s="170"/>
      <c r="D7" s="170"/>
      <c r="E7" s="170"/>
      <c r="F7" s="170"/>
      <c r="G7" s="170"/>
      <c r="H7" s="171"/>
    </row>
    <row r="8" spans="2:8" x14ac:dyDescent="0.25">
      <c r="B8" s="162" t="s">
        <v>35</v>
      </c>
      <c r="C8" s="162" t="s">
        <v>36</v>
      </c>
      <c r="D8" s="164"/>
      <c r="E8" s="165"/>
      <c r="F8" s="175" t="s">
        <v>37</v>
      </c>
      <c r="G8" s="70" t="s">
        <v>85</v>
      </c>
      <c r="H8" s="70" t="s">
        <v>87</v>
      </c>
    </row>
    <row r="9" spans="2:8" ht="26.25" thickBot="1" x14ac:dyDescent="0.3">
      <c r="B9" s="163"/>
      <c r="C9" s="163"/>
      <c r="D9" s="166"/>
      <c r="E9" s="167"/>
      <c r="F9" s="176"/>
      <c r="G9" s="71" t="s">
        <v>86</v>
      </c>
      <c r="H9" s="71" t="s">
        <v>88</v>
      </c>
    </row>
    <row r="10" spans="2:8" x14ac:dyDescent="0.25">
      <c r="B10" s="158" t="s">
        <v>2</v>
      </c>
      <c r="C10" s="159"/>
      <c r="D10" s="159"/>
      <c r="E10" s="159"/>
      <c r="F10" s="159"/>
      <c r="G10" s="159"/>
      <c r="H10" s="160"/>
    </row>
    <row r="11" spans="2:8" x14ac:dyDescent="0.25">
      <c r="B11" s="7">
        <v>106</v>
      </c>
      <c r="C11" s="174" t="s">
        <v>145</v>
      </c>
      <c r="D11" s="174"/>
      <c r="E11" s="174"/>
      <c r="F11" s="1">
        <v>1</v>
      </c>
      <c r="G11" s="5">
        <v>89204.17</v>
      </c>
      <c r="H11" s="6">
        <v>89204.17</v>
      </c>
    </row>
    <row r="12" spans="2:8" x14ac:dyDescent="0.25">
      <c r="B12" s="7">
        <v>105</v>
      </c>
      <c r="C12" s="174" t="s">
        <v>146</v>
      </c>
      <c r="D12" s="174"/>
      <c r="E12" s="174"/>
      <c r="F12" s="1">
        <v>1</v>
      </c>
      <c r="G12" s="5">
        <v>67360.52</v>
      </c>
      <c r="H12" s="6">
        <v>67360.52</v>
      </c>
    </row>
    <row r="13" spans="2:8" x14ac:dyDescent="0.25">
      <c r="B13" s="7">
        <v>104</v>
      </c>
      <c r="C13" s="174" t="s">
        <v>147</v>
      </c>
      <c r="D13" s="174"/>
      <c r="E13" s="174"/>
      <c r="F13" s="1">
        <v>3</v>
      </c>
      <c r="G13" s="5">
        <v>62586.600875481599</v>
      </c>
      <c r="H13" s="6">
        <v>62586.600875481599</v>
      </c>
    </row>
    <row r="14" spans="2:8" x14ac:dyDescent="0.25">
      <c r="B14" s="7">
        <v>102</v>
      </c>
      <c r="C14" s="174" t="s">
        <v>148</v>
      </c>
      <c r="D14" s="174"/>
      <c r="E14" s="174"/>
      <c r="F14" s="1">
        <v>5</v>
      </c>
      <c r="G14" s="5">
        <v>53075.326191436798</v>
      </c>
      <c r="H14" s="6">
        <v>53075.326191436798</v>
      </c>
    </row>
    <row r="15" spans="2:8" x14ac:dyDescent="0.25">
      <c r="B15" s="7">
        <v>101</v>
      </c>
      <c r="C15" s="174" t="s">
        <v>149</v>
      </c>
      <c r="D15" s="174"/>
      <c r="E15" s="174"/>
      <c r="F15" s="1">
        <v>10</v>
      </c>
      <c r="G15" s="5">
        <v>42095.798941132802</v>
      </c>
      <c r="H15" s="6">
        <v>42095.798941132802</v>
      </c>
    </row>
    <row r="16" spans="2:8" x14ac:dyDescent="0.25">
      <c r="B16" s="7">
        <v>200</v>
      </c>
      <c r="C16" s="174" t="s">
        <v>150</v>
      </c>
      <c r="D16" s="174"/>
      <c r="E16" s="174"/>
      <c r="F16" s="1">
        <v>31</v>
      </c>
      <c r="G16" s="5">
        <v>28353.061063295998</v>
      </c>
      <c r="H16" s="6">
        <v>28353.061063295998</v>
      </c>
    </row>
    <row r="17" spans="2:9" x14ac:dyDescent="0.25">
      <c r="B17" s="7">
        <v>302</v>
      </c>
      <c r="C17" s="174" t="s">
        <v>152</v>
      </c>
      <c r="D17" s="174"/>
      <c r="E17" s="174"/>
      <c r="F17" s="1">
        <v>12</v>
      </c>
      <c r="G17" s="5">
        <v>27979.7866683264</v>
      </c>
      <c r="H17" s="6">
        <v>27979.7866683264</v>
      </c>
    </row>
    <row r="18" spans="2:9" x14ac:dyDescent="0.25">
      <c r="B18" s="7">
        <v>301</v>
      </c>
      <c r="C18" s="174" t="s">
        <v>151</v>
      </c>
      <c r="D18" s="174"/>
      <c r="E18" s="174"/>
      <c r="F18" s="1">
        <v>40</v>
      </c>
      <c r="G18" s="5">
        <v>23310.357885619203</v>
      </c>
      <c r="H18" s="6">
        <v>23310.357885619203</v>
      </c>
    </row>
    <row r="19" spans="2:9" x14ac:dyDescent="0.25">
      <c r="B19" s="7">
        <v>401</v>
      </c>
      <c r="C19" s="174" t="s">
        <v>153</v>
      </c>
      <c r="D19" s="174"/>
      <c r="E19" s="174"/>
      <c r="F19" s="1">
        <v>25</v>
      </c>
      <c r="G19" s="5">
        <v>13338.797759769601</v>
      </c>
      <c r="H19" s="6">
        <v>13338.797759769601</v>
      </c>
    </row>
    <row r="20" spans="2:9" x14ac:dyDescent="0.25">
      <c r="B20" s="7">
        <v>402</v>
      </c>
      <c r="C20" s="174" t="s">
        <v>154</v>
      </c>
      <c r="D20" s="174"/>
      <c r="E20" s="174"/>
      <c r="F20" s="1">
        <v>8</v>
      </c>
      <c r="G20" s="5">
        <v>14627.656915891199</v>
      </c>
      <c r="H20" s="6">
        <v>14627.656915891199</v>
      </c>
    </row>
    <row r="21" spans="2:9" x14ac:dyDescent="0.25">
      <c r="B21" s="7">
        <v>403</v>
      </c>
      <c r="C21" s="174" t="s">
        <v>155</v>
      </c>
      <c r="D21" s="174"/>
      <c r="E21" s="174"/>
      <c r="F21" s="1">
        <v>32</v>
      </c>
      <c r="G21" s="5">
        <v>16038.044782041599</v>
      </c>
      <c r="H21" s="6">
        <v>16038.044782041599</v>
      </c>
    </row>
    <row r="22" spans="2:9" s="35" customFormat="1" x14ac:dyDescent="0.25">
      <c r="B22" s="7">
        <v>501</v>
      </c>
      <c r="C22" s="174" t="s">
        <v>172</v>
      </c>
      <c r="D22" s="174"/>
      <c r="E22" s="174"/>
      <c r="F22" s="1">
        <v>4</v>
      </c>
      <c r="G22" s="5">
        <v>7948.1787927551995</v>
      </c>
      <c r="H22" s="6">
        <v>7948.1787927551995</v>
      </c>
      <c r="I22" s="30"/>
    </row>
    <row r="23" spans="2:9" s="35" customFormat="1" x14ac:dyDescent="0.25">
      <c r="B23" s="7">
        <v>502</v>
      </c>
      <c r="C23" s="174" t="s">
        <v>173</v>
      </c>
      <c r="D23" s="174"/>
      <c r="E23" s="174"/>
      <c r="F23" s="1">
        <v>13</v>
      </c>
      <c r="G23" s="5">
        <v>9144.4201892351994</v>
      </c>
      <c r="H23" s="6">
        <v>9144.4201892351994</v>
      </c>
      <c r="I23" s="30"/>
    </row>
    <row r="24" spans="2:9" s="35" customFormat="1" x14ac:dyDescent="0.25">
      <c r="B24" s="7">
        <v>503</v>
      </c>
      <c r="C24" s="174" t="s">
        <v>174</v>
      </c>
      <c r="D24" s="174"/>
      <c r="E24" s="174"/>
      <c r="F24" s="1">
        <v>31</v>
      </c>
      <c r="G24" s="5">
        <v>10875.417869376</v>
      </c>
      <c r="H24" s="6">
        <v>10875.417869376</v>
      </c>
      <c r="I24" s="30"/>
    </row>
    <row r="25" spans="2:9" x14ac:dyDescent="0.25">
      <c r="B25" s="7">
        <v>504</v>
      </c>
      <c r="C25" s="174" t="s">
        <v>156</v>
      </c>
      <c r="D25" s="174"/>
      <c r="E25" s="174"/>
      <c r="F25" s="1">
        <v>30</v>
      </c>
      <c r="G25" s="5">
        <v>12132.113325696</v>
      </c>
      <c r="H25" s="6">
        <v>12132.113325696</v>
      </c>
    </row>
    <row r="26" spans="2:9" s="35" customFormat="1" x14ac:dyDescent="0.25">
      <c r="B26" s="7">
        <v>505</v>
      </c>
      <c r="C26" s="174" t="s">
        <v>170</v>
      </c>
      <c r="D26" s="174"/>
      <c r="E26" s="174"/>
      <c r="F26" s="1">
        <v>2</v>
      </c>
      <c r="G26" s="5">
        <v>6012.8142908544005</v>
      </c>
      <c r="H26" s="6">
        <v>6012.8142908544005</v>
      </c>
      <c r="I26" s="30"/>
    </row>
    <row r="27" spans="2:9" s="35" customFormat="1" x14ac:dyDescent="0.25">
      <c r="B27" s="7">
        <v>506</v>
      </c>
      <c r="C27" s="174" t="s">
        <v>171</v>
      </c>
      <c r="D27" s="174"/>
      <c r="E27" s="174"/>
      <c r="F27" s="1">
        <v>3</v>
      </c>
      <c r="G27" s="5">
        <v>7143.4657073664002</v>
      </c>
      <c r="H27" s="6">
        <v>7143.4657073664002</v>
      </c>
      <c r="I27" s="30"/>
    </row>
    <row r="28" spans="2:9" ht="24" customHeight="1" x14ac:dyDescent="0.25">
      <c r="B28" s="7">
        <v>601</v>
      </c>
      <c r="C28" s="130" t="s">
        <v>157</v>
      </c>
      <c r="D28" s="130"/>
      <c r="E28" s="130"/>
      <c r="F28" s="1">
        <v>21</v>
      </c>
      <c r="G28" s="5">
        <v>18221.517025459201</v>
      </c>
      <c r="H28" s="6">
        <v>18221.517025459201</v>
      </c>
    </row>
    <row r="29" spans="2:9" ht="24" customHeight="1" x14ac:dyDescent="0.25">
      <c r="B29" s="7">
        <v>602</v>
      </c>
      <c r="C29" s="130" t="s">
        <v>158</v>
      </c>
      <c r="D29" s="130"/>
      <c r="E29" s="130"/>
      <c r="F29" s="1">
        <v>9</v>
      </c>
      <c r="G29" s="5">
        <v>20434.54220928</v>
      </c>
      <c r="H29" s="6">
        <v>20434.54220928</v>
      </c>
    </row>
    <row r="30" spans="2:9" ht="24" customHeight="1" x14ac:dyDescent="0.25">
      <c r="B30" s="7">
        <v>603</v>
      </c>
      <c r="C30" s="130" t="s">
        <v>159</v>
      </c>
      <c r="D30" s="130"/>
      <c r="E30" s="130"/>
      <c r="F30" s="1">
        <v>12</v>
      </c>
      <c r="G30" s="5">
        <v>22899.997867392001</v>
      </c>
      <c r="H30" s="6">
        <v>22899.997867392001</v>
      </c>
    </row>
    <row r="31" spans="2:9" ht="24" customHeight="1" x14ac:dyDescent="0.25">
      <c r="B31" s="7">
        <v>604</v>
      </c>
      <c r="C31" s="130" t="s">
        <v>160</v>
      </c>
      <c r="D31" s="130"/>
      <c r="E31" s="130"/>
      <c r="F31" s="1">
        <v>1</v>
      </c>
      <c r="G31" s="5">
        <v>26465.738814259203</v>
      </c>
      <c r="H31" s="6">
        <v>26465.738814259203</v>
      </c>
    </row>
    <row r="32" spans="2:9" s="35" customFormat="1" ht="24" customHeight="1" x14ac:dyDescent="0.25">
      <c r="B32" s="7">
        <v>607</v>
      </c>
      <c r="C32" s="130" t="s">
        <v>167</v>
      </c>
      <c r="D32" s="130"/>
      <c r="E32" s="130"/>
      <c r="F32" s="1">
        <v>1</v>
      </c>
      <c r="G32" s="5">
        <v>18221.517025459201</v>
      </c>
      <c r="H32" s="6">
        <v>18221.517025459201</v>
      </c>
      <c r="I32" s="30"/>
    </row>
    <row r="33" spans="1:9" s="35" customFormat="1" ht="24" customHeight="1" x14ac:dyDescent="0.25">
      <c r="B33" s="7">
        <v>608</v>
      </c>
      <c r="C33" s="130" t="s">
        <v>169</v>
      </c>
      <c r="D33" s="130"/>
      <c r="E33" s="130"/>
      <c r="F33" s="1">
        <v>1</v>
      </c>
      <c r="G33" s="5">
        <v>20434.54220928</v>
      </c>
      <c r="H33" s="6">
        <v>20434.54220928</v>
      </c>
      <c r="I33" s="30"/>
    </row>
    <row r="34" spans="1:9" s="35" customFormat="1" ht="24" customHeight="1" x14ac:dyDescent="0.25">
      <c r="B34" s="7">
        <v>609</v>
      </c>
      <c r="C34" s="130" t="s">
        <v>168</v>
      </c>
      <c r="D34" s="130"/>
      <c r="E34" s="130"/>
      <c r="F34" s="1">
        <v>1</v>
      </c>
      <c r="G34" s="5">
        <v>22899.997867392001</v>
      </c>
      <c r="H34" s="6">
        <v>22899.997867392001</v>
      </c>
      <c r="I34" s="30"/>
    </row>
    <row r="35" spans="1:9" ht="24" customHeight="1" x14ac:dyDescent="0.25">
      <c r="B35" s="7">
        <v>613</v>
      </c>
      <c r="C35" s="130" t="s">
        <v>161</v>
      </c>
      <c r="D35" s="130"/>
      <c r="E35" s="130"/>
      <c r="F35" s="1">
        <v>44</v>
      </c>
      <c r="G35" s="5">
        <v>18221.517025459201</v>
      </c>
      <c r="H35" s="6">
        <v>18221.517025459201</v>
      </c>
    </row>
    <row r="36" spans="1:9" ht="24" customHeight="1" x14ac:dyDescent="0.25">
      <c r="B36" s="7">
        <v>614</v>
      </c>
      <c r="C36" s="130" t="s">
        <v>162</v>
      </c>
      <c r="D36" s="130"/>
      <c r="E36" s="130"/>
      <c r="F36" s="1">
        <v>38</v>
      </c>
      <c r="G36" s="5">
        <v>20434.54220928</v>
      </c>
      <c r="H36" s="6">
        <v>20434.54220928</v>
      </c>
    </row>
    <row r="37" spans="1:9" ht="24" customHeight="1" x14ac:dyDescent="0.25">
      <c r="B37" s="7">
        <v>615</v>
      </c>
      <c r="C37" s="130" t="s">
        <v>163</v>
      </c>
      <c r="D37" s="130"/>
      <c r="E37" s="130"/>
      <c r="F37" s="1">
        <v>65</v>
      </c>
      <c r="G37" s="5">
        <v>22899.997867392001</v>
      </c>
      <c r="H37" s="6">
        <v>22899.997867392001</v>
      </c>
    </row>
    <row r="38" spans="1:9" ht="24" customHeight="1" x14ac:dyDescent="0.25">
      <c r="B38" s="7">
        <v>616</v>
      </c>
      <c r="C38" s="130" t="s">
        <v>164</v>
      </c>
      <c r="D38" s="130"/>
      <c r="E38" s="130"/>
      <c r="F38" s="1">
        <v>18</v>
      </c>
      <c r="G38" s="5">
        <v>26465.738814259203</v>
      </c>
      <c r="H38" s="6">
        <v>26465.738814259203</v>
      </c>
    </row>
    <row r="39" spans="1:9" ht="24" customHeight="1" x14ac:dyDescent="0.25">
      <c r="B39" s="7">
        <v>617</v>
      </c>
      <c r="C39" s="130" t="s">
        <v>165</v>
      </c>
      <c r="D39" s="130"/>
      <c r="E39" s="130"/>
      <c r="F39" s="1">
        <v>8</v>
      </c>
      <c r="G39" s="5">
        <v>31327.550605094402</v>
      </c>
      <c r="H39" s="6">
        <v>31327.550605094402</v>
      </c>
    </row>
    <row r="40" spans="1:9" ht="24" customHeight="1" x14ac:dyDescent="0.25">
      <c r="B40" s="7">
        <v>618</v>
      </c>
      <c r="C40" s="130" t="s">
        <v>166</v>
      </c>
      <c r="D40" s="130"/>
      <c r="E40" s="130"/>
      <c r="F40" s="1">
        <v>5</v>
      </c>
      <c r="G40" s="5">
        <v>36728.291614694404</v>
      </c>
      <c r="H40" s="6">
        <v>36728.291614694404</v>
      </c>
    </row>
    <row r="41" spans="1:9" ht="15.75" thickBot="1" x14ac:dyDescent="0.3">
      <c r="A41" s="11"/>
      <c r="B41" s="153" t="s">
        <v>51</v>
      </c>
      <c r="C41" s="154"/>
      <c r="D41" s="154"/>
      <c r="E41" s="154"/>
      <c r="F41" s="68">
        <f>SUM(F11:F40)</f>
        <v>475</v>
      </c>
      <c r="G41" s="53"/>
      <c r="H41" s="54"/>
      <c r="I41" s="36"/>
    </row>
    <row r="42" spans="1:9" ht="15" customHeight="1" x14ac:dyDescent="0.25">
      <c r="B42" s="158" t="s">
        <v>253</v>
      </c>
      <c r="C42" s="159"/>
      <c r="D42" s="159"/>
      <c r="E42" s="159"/>
      <c r="F42" s="159"/>
      <c r="G42" s="159"/>
      <c r="H42" s="160"/>
    </row>
    <row r="43" spans="1:9" ht="24" customHeight="1" x14ac:dyDescent="0.25">
      <c r="B43" s="7">
        <v>1000</v>
      </c>
      <c r="C43" s="130" t="s">
        <v>175</v>
      </c>
      <c r="D43" s="130"/>
      <c r="E43" s="130"/>
      <c r="F43" s="72">
        <v>151</v>
      </c>
      <c r="G43" s="5">
        <v>0</v>
      </c>
      <c r="H43" s="6">
        <v>62393.04</v>
      </c>
    </row>
    <row r="44" spans="1:9" x14ac:dyDescent="0.25">
      <c r="B44" s="7">
        <v>704</v>
      </c>
      <c r="C44" s="174" t="s">
        <v>176</v>
      </c>
      <c r="D44" s="174"/>
      <c r="E44" s="174"/>
      <c r="F44" s="72">
        <v>319</v>
      </c>
      <c r="G44" s="5">
        <v>0</v>
      </c>
      <c r="H44" s="6">
        <v>14025</v>
      </c>
    </row>
    <row r="45" spans="1:9" x14ac:dyDescent="0.25">
      <c r="B45" s="7">
        <v>703</v>
      </c>
      <c r="C45" s="174" t="s">
        <v>177</v>
      </c>
      <c r="D45" s="174"/>
      <c r="E45" s="174"/>
      <c r="F45" s="72">
        <v>230</v>
      </c>
      <c r="G45" s="5">
        <v>0</v>
      </c>
      <c r="H45" s="6">
        <v>14025</v>
      </c>
    </row>
    <row r="46" spans="1:9" x14ac:dyDescent="0.25">
      <c r="B46" s="7">
        <v>702</v>
      </c>
      <c r="C46" s="174" t="s">
        <v>178</v>
      </c>
      <c r="D46" s="174"/>
      <c r="E46" s="174"/>
      <c r="F46" s="72">
        <v>44</v>
      </c>
      <c r="G46" s="5">
        <v>0</v>
      </c>
      <c r="H46" s="6">
        <v>14025</v>
      </c>
    </row>
    <row r="47" spans="1:9" x14ac:dyDescent="0.25">
      <c r="B47" s="7">
        <v>701</v>
      </c>
      <c r="C47" s="174" t="s">
        <v>179</v>
      </c>
      <c r="D47" s="174"/>
      <c r="E47" s="174"/>
      <c r="F47" s="72">
        <v>28</v>
      </c>
      <c r="G47" s="5">
        <v>0</v>
      </c>
      <c r="H47" s="6">
        <v>14025</v>
      </c>
    </row>
    <row r="48" spans="1:9" ht="15.75" thickBot="1" x14ac:dyDescent="0.3">
      <c r="A48" s="11"/>
      <c r="B48" s="153" t="s">
        <v>124</v>
      </c>
      <c r="C48" s="154"/>
      <c r="D48" s="154"/>
      <c r="E48" s="154"/>
      <c r="F48" s="68">
        <f>SUM(F43:F47)</f>
        <v>772</v>
      </c>
      <c r="G48" s="53"/>
      <c r="H48" s="54"/>
      <c r="I48" s="36"/>
    </row>
    <row r="49" spans="2:9" ht="15.75" thickBot="1" x14ac:dyDescent="0.3">
      <c r="B49" s="150" t="s">
        <v>76</v>
      </c>
      <c r="C49" s="151"/>
      <c r="D49" s="151"/>
      <c r="E49" s="151"/>
      <c r="F49" s="69">
        <f>F41+F48</f>
        <v>1247</v>
      </c>
      <c r="G49" s="15"/>
      <c r="H49" s="16"/>
    </row>
    <row r="50" spans="2:9" x14ac:dyDescent="0.25">
      <c r="B50" s="187"/>
      <c r="C50" s="187"/>
      <c r="D50" s="187"/>
      <c r="E50" s="187"/>
      <c r="F50" s="187"/>
      <c r="G50" s="187"/>
      <c r="H50" s="187"/>
    </row>
    <row r="51" spans="2:9" ht="15.75" thickBot="1" x14ac:dyDescent="0.3"/>
    <row r="52" spans="2:9" x14ac:dyDescent="0.25">
      <c r="B52" s="131" t="s">
        <v>0</v>
      </c>
      <c r="C52" s="132"/>
      <c r="D52" s="132"/>
      <c r="E52" s="132"/>
      <c r="F52" s="132"/>
      <c r="G52" s="132"/>
      <c r="H52" s="132"/>
      <c r="I52" s="133"/>
    </row>
    <row r="53" spans="2:9" ht="15" customHeight="1" x14ac:dyDescent="0.25">
      <c r="B53" s="134" t="s">
        <v>218</v>
      </c>
      <c r="C53" s="135"/>
      <c r="D53" s="135"/>
      <c r="E53" s="135"/>
      <c r="F53" s="135"/>
      <c r="G53" s="135"/>
      <c r="H53" s="135"/>
      <c r="I53" s="136"/>
    </row>
    <row r="54" spans="2:9" ht="15.75" thickBot="1" x14ac:dyDescent="0.3">
      <c r="B54" s="137" t="s">
        <v>34</v>
      </c>
      <c r="C54" s="138"/>
      <c r="D54" s="138"/>
      <c r="E54" s="138"/>
      <c r="F54" s="138"/>
      <c r="G54" s="138"/>
      <c r="H54" s="138"/>
      <c r="I54" s="139"/>
    </row>
    <row r="55" spans="2:9" ht="26.25" thickBot="1" x14ac:dyDescent="0.3">
      <c r="B55" s="140" t="s">
        <v>15</v>
      </c>
      <c r="C55" s="141"/>
      <c r="D55" s="83" t="s">
        <v>16</v>
      </c>
      <c r="E55" s="140" t="s">
        <v>1</v>
      </c>
      <c r="F55" s="142"/>
      <c r="G55" s="142"/>
      <c r="H55" s="141"/>
      <c r="I55" s="57" t="s">
        <v>17</v>
      </c>
    </row>
    <row r="56" spans="2:9" ht="15" customHeight="1" x14ac:dyDescent="0.25">
      <c r="B56" s="143" t="s">
        <v>77</v>
      </c>
      <c r="C56" s="144"/>
      <c r="D56" s="78">
        <v>1130</v>
      </c>
      <c r="E56" s="149" t="s">
        <v>18</v>
      </c>
      <c r="F56" s="149"/>
      <c r="G56" s="149"/>
      <c r="H56" s="149"/>
      <c r="I56" s="27">
        <v>115628909</v>
      </c>
    </row>
    <row r="57" spans="2:9" ht="15" customHeight="1" x14ac:dyDescent="0.25">
      <c r="B57" s="145"/>
      <c r="C57" s="181"/>
      <c r="D57" s="87">
        <v>1210</v>
      </c>
      <c r="E57" s="198" t="s">
        <v>19</v>
      </c>
      <c r="F57" s="198"/>
      <c r="G57" s="198"/>
      <c r="H57" s="198"/>
      <c r="I57" s="25">
        <v>54903544</v>
      </c>
    </row>
    <row r="58" spans="2:9" ht="15" customHeight="1" x14ac:dyDescent="0.25">
      <c r="B58" s="145"/>
      <c r="C58" s="181"/>
      <c r="D58" s="87">
        <v>1220</v>
      </c>
      <c r="E58" s="198" t="s">
        <v>20</v>
      </c>
      <c r="F58" s="198"/>
      <c r="G58" s="198"/>
      <c r="H58" s="198"/>
      <c r="I58" s="25">
        <v>0</v>
      </c>
    </row>
    <row r="59" spans="2:9" ht="15" customHeight="1" x14ac:dyDescent="0.25">
      <c r="B59" s="145"/>
      <c r="C59" s="181"/>
      <c r="D59" s="87">
        <v>1230</v>
      </c>
      <c r="E59" s="198" t="s">
        <v>21</v>
      </c>
      <c r="F59" s="198"/>
      <c r="G59" s="198"/>
      <c r="H59" s="198"/>
      <c r="I59" s="25">
        <v>0</v>
      </c>
    </row>
    <row r="60" spans="2:9" ht="15" customHeight="1" x14ac:dyDescent="0.25">
      <c r="B60" s="145"/>
      <c r="C60" s="181"/>
      <c r="D60" s="87">
        <v>1310</v>
      </c>
      <c r="E60" s="198" t="s">
        <v>22</v>
      </c>
      <c r="F60" s="198"/>
      <c r="G60" s="198"/>
      <c r="H60" s="198"/>
      <c r="I60" s="25">
        <v>29876790</v>
      </c>
    </row>
    <row r="61" spans="2:9" ht="15" customHeight="1" x14ac:dyDescent="0.25">
      <c r="B61" s="145"/>
      <c r="C61" s="181"/>
      <c r="D61" s="87">
        <v>1220</v>
      </c>
      <c r="E61" s="198" t="s">
        <v>78</v>
      </c>
      <c r="F61" s="198"/>
      <c r="G61" s="198"/>
      <c r="H61" s="198"/>
      <c r="I61" s="25">
        <v>32640679</v>
      </c>
    </row>
    <row r="62" spans="2:9" ht="15" customHeight="1" x14ac:dyDescent="0.25">
      <c r="B62" s="145"/>
      <c r="C62" s="181"/>
      <c r="D62" s="87">
        <v>1340</v>
      </c>
      <c r="E62" s="198" t="s">
        <v>23</v>
      </c>
      <c r="F62" s="198"/>
      <c r="G62" s="198"/>
      <c r="H62" s="198"/>
      <c r="I62" s="25">
        <v>20991618</v>
      </c>
    </row>
    <row r="63" spans="2:9" ht="15" customHeight="1" x14ac:dyDescent="0.25">
      <c r="B63" s="145"/>
      <c r="C63" s="181"/>
      <c r="D63" s="87">
        <v>1540</v>
      </c>
      <c r="E63" s="198" t="s">
        <v>25</v>
      </c>
      <c r="F63" s="198"/>
      <c r="G63" s="198"/>
      <c r="H63" s="198"/>
      <c r="I63" s="25">
        <v>39176852</v>
      </c>
    </row>
    <row r="64" spans="2:9" ht="15" customHeight="1" thickBot="1" x14ac:dyDescent="0.3">
      <c r="B64" s="147"/>
      <c r="C64" s="148"/>
      <c r="D64" s="87">
        <v>1590</v>
      </c>
      <c r="E64" s="198" t="s">
        <v>79</v>
      </c>
      <c r="F64" s="198"/>
      <c r="G64" s="198"/>
      <c r="H64" s="198"/>
      <c r="I64" s="25">
        <v>869293</v>
      </c>
    </row>
    <row r="65" spans="2:9" ht="15" customHeight="1" x14ac:dyDescent="0.25">
      <c r="B65" s="124" t="s">
        <v>80</v>
      </c>
      <c r="C65" s="125"/>
      <c r="D65" s="88">
        <v>1310</v>
      </c>
      <c r="E65" s="198" t="s">
        <v>22</v>
      </c>
      <c r="F65" s="198"/>
      <c r="G65" s="198"/>
      <c r="H65" s="198"/>
      <c r="I65" s="25">
        <v>0</v>
      </c>
    </row>
    <row r="66" spans="2:9" ht="15" customHeight="1" x14ac:dyDescent="0.25">
      <c r="B66" s="126"/>
      <c r="C66" s="179"/>
      <c r="D66" s="88">
        <v>1540</v>
      </c>
      <c r="E66" s="198" t="s">
        <v>25</v>
      </c>
      <c r="F66" s="198"/>
      <c r="G66" s="198"/>
      <c r="H66" s="198"/>
      <c r="I66" s="25">
        <v>0</v>
      </c>
    </row>
    <row r="67" spans="2:9" ht="15" customHeight="1" x14ac:dyDescent="0.25">
      <c r="B67" s="126"/>
      <c r="C67" s="179"/>
      <c r="D67" s="88">
        <v>1550</v>
      </c>
      <c r="E67" s="198" t="s">
        <v>81</v>
      </c>
      <c r="F67" s="198"/>
      <c r="G67" s="198"/>
      <c r="H67" s="198"/>
      <c r="I67" s="25">
        <v>0</v>
      </c>
    </row>
    <row r="68" spans="2:9" ht="15" customHeight="1" x14ac:dyDescent="0.25">
      <c r="B68" s="126"/>
      <c r="C68" s="179"/>
      <c r="D68" s="88">
        <v>1590</v>
      </c>
      <c r="E68" s="198" t="s">
        <v>79</v>
      </c>
      <c r="F68" s="198"/>
      <c r="G68" s="198"/>
      <c r="H68" s="198"/>
      <c r="I68" s="25">
        <v>0</v>
      </c>
    </row>
    <row r="69" spans="2:9" ht="15" customHeight="1" thickBot="1" x14ac:dyDescent="0.3">
      <c r="B69" s="128"/>
      <c r="C69" s="129"/>
      <c r="D69" s="88">
        <v>1710</v>
      </c>
      <c r="E69" s="198" t="s">
        <v>26</v>
      </c>
      <c r="F69" s="198"/>
      <c r="G69" s="198"/>
      <c r="H69" s="198"/>
      <c r="I69" s="25">
        <v>31744771</v>
      </c>
    </row>
    <row r="70" spans="2:9" ht="15" customHeight="1" x14ac:dyDescent="0.25">
      <c r="B70" s="124" t="s">
        <v>82</v>
      </c>
      <c r="C70" s="125"/>
      <c r="D70" s="88">
        <v>1410</v>
      </c>
      <c r="E70" s="198" t="s">
        <v>27</v>
      </c>
      <c r="F70" s="198"/>
      <c r="G70" s="198"/>
      <c r="H70" s="198"/>
      <c r="I70" s="25">
        <v>21183911</v>
      </c>
    </row>
    <row r="71" spans="2:9" ht="15" customHeight="1" x14ac:dyDescent="0.25">
      <c r="B71" s="126"/>
      <c r="C71" s="179"/>
      <c r="D71" s="88">
        <v>1420</v>
      </c>
      <c r="E71" s="198" t="s">
        <v>28</v>
      </c>
      <c r="F71" s="198"/>
      <c r="G71" s="198"/>
      <c r="H71" s="198"/>
      <c r="I71" s="25">
        <v>11288483</v>
      </c>
    </row>
    <row r="72" spans="2:9" ht="15" customHeight="1" x14ac:dyDescent="0.25">
      <c r="B72" s="126"/>
      <c r="C72" s="179"/>
      <c r="D72" s="88">
        <v>1430</v>
      </c>
      <c r="E72" s="198" t="s">
        <v>29</v>
      </c>
      <c r="F72" s="198"/>
      <c r="G72" s="198"/>
      <c r="H72" s="198"/>
      <c r="I72" s="25">
        <v>9035304</v>
      </c>
    </row>
    <row r="73" spans="2:9" ht="15" customHeight="1" x14ac:dyDescent="0.25">
      <c r="B73" s="126"/>
      <c r="C73" s="179"/>
      <c r="D73" s="88">
        <v>1440</v>
      </c>
      <c r="E73" s="198" t="s">
        <v>30</v>
      </c>
      <c r="F73" s="198"/>
      <c r="G73" s="198"/>
      <c r="H73" s="198"/>
      <c r="I73" s="25">
        <v>3384916</v>
      </c>
    </row>
    <row r="74" spans="2:9" ht="15" customHeight="1" thickBot="1" x14ac:dyDescent="0.3">
      <c r="B74" s="128"/>
      <c r="C74" s="129"/>
      <c r="D74" s="88">
        <v>1510</v>
      </c>
      <c r="E74" s="198" t="s">
        <v>24</v>
      </c>
      <c r="F74" s="198"/>
      <c r="G74" s="198"/>
      <c r="H74" s="198"/>
      <c r="I74" s="25">
        <v>10154612</v>
      </c>
    </row>
    <row r="75" spans="2:9" ht="15" customHeight="1" thickBot="1" x14ac:dyDescent="0.3">
      <c r="B75" s="124" t="s">
        <v>83</v>
      </c>
      <c r="C75" s="125"/>
      <c r="D75" s="88">
        <v>1600</v>
      </c>
      <c r="E75" s="198" t="s">
        <v>31</v>
      </c>
      <c r="F75" s="198"/>
      <c r="G75" s="198"/>
      <c r="H75" s="198"/>
      <c r="I75" s="25">
        <v>0</v>
      </c>
    </row>
    <row r="76" spans="2:9" ht="15" customHeight="1" thickBot="1" x14ac:dyDescent="0.3">
      <c r="B76" s="121" t="s">
        <v>84</v>
      </c>
      <c r="C76" s="122"/>
      <c r="D76" s="122"/>
      <c r="E76" s="122"/>
      <c r="F76" s="122"/>
      <c r="G76" s="122"/>
      <c r="H76" s="123"/>
      <c r="I76" s="55">
        <f>SUM(I56:I75)</f>
        <v>380879682</v>
      </c>
    </row>
    <row r="77" spans="2:9" x14ac:dyDescent="0.25">
      <c r="B77" s="74" t="s">
        <v>254</v>
      </c>
    </row>
  </sheetData>
  <mergeCells count="79">
    <mergeCell ref="B75:C75"/>
    <mergeCell ref="E75:H75"/>
    <mergeCell ref="B76:H76"/>
    <mergeCell ref="B70:C74"/>
    <mergeCell ref="E70:H70"/>
    <mergeCell ref="E71:H71"/>
    <mergeCell ref="E72:H72"/>
    <mergeCell ref="E73:H73"/>
    <mergeCell ref="E74:H74"/>
    <mergeCell ref="B65:C69"/>
    <mergeCell ref="E65:H65"/>
    <mergeCell ref="E66:H66"/>
    <mergeCell ref="E67:H67"/>
    <mergeCell ref="E68:H68"/>
    <mergeCell ref="E69:H69"/>
    <mergeCell ref="B56:C64"/>
    <mergeCell ref="E56:H56"/>
    <mergeCell ref="E57:H57"/>
    <mergeCell ref="E58:H58"/>
    <mergeCell ref="E59:H59"/>
    <mergeCell ref="E60:H60"/>
    <mergeCell ref="E61:H61"/>
    <mergeCell ref="E62:H62"/>
    <mergeCell ref="E63:H63"/>
    <mergeCell ref="E64:H64"/>
    <mergeCell ref="B52:I52"/>
    <mergeCell ref="B53:I53"/>
    <mergeCell ref="B54:I54"/>
    <mergeCell ref="B55:C55"/>
    <mergeCell ref="E55:H55"/>
    <mergeCell ref="C46:E46"/>
    <mergeCell ref="C47:E47"/>
    <mergeCell ref="B48:E48"/>
    <mergeCell ref="B49:E49"/>
    <mergeCell ref="B50:H50"/>
    <mergeCell ref="C38:E38"/>
    <mergeCell ref="C39:E39"/>
    <mergeCell ref="C40:E40"/>
    <mergeCell ref="C32:E32"/>
    <mergeCell ref="C34:E34"/>
    <mergeCell ref="C33:E33"/>
    <mergeCell ref="C37:E37"/>
    <mergeCell ref="B42:H42"/>
    <mergeCell ref="C43:E43"/>
    <mergeCell ref="C44:E44"/>
    <mergeCell ref="C45:E45"/>
    <mergeCell ref="B41:E41"/>
    <mergeCell ref="C18:E18"/>
    <mergeCell ref="C19:E19"/>
    <mergeCell ref="C20:E20"/>
    <mergeCell ref="C21:E21"/>
    <mergeCell ref="C25:E25"/>
    <mergeCell ref="C22:E22"/>
    <mergeCell ref="C23:E23"/>
    <mergeCell ref="C24:E24"/>
    <mergeCell ref="C31:E31"/>
    <mergeCell ref="C35:E35"/>
    <mergeCell ref="C36:E36"/>
    <mergeCell ref="C26:E26"/>
    <mergeCell ref="C27:E27"/>
    <mergeCell ref="C28:E28"/>
    <mergeCell ref="C29:E29"/>
    <mergeCell ref="C30:E30"/>
    <mergeCell ref="B6:H6"/>
    <mergeCell ref="B2:H2"/>
    <mergeCell ref="B3:H3"/>
    <mergeCell ref="B5:H5"/>
    <mergeCell ref="C17:E17"/>
    <mergeCell ref="B7:H7"/>
    <mergeCell ref="B8:B9"/>
    <mergeCell ref="C8:E9"/>
    <mergeCell ref="F8:F9"/>
    <mergeCell ref="B10:H10"/>
    <mergeCell ref="C11:E11"/>
    <mergeCell ref="C12:E12"/>
    <mergeCell ref="C13:E13"/>
    <mergeCell ref="C14:E14"/>
    <mergeCell ref="C15:E15"/>
    <mergeCell ref="C16:E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3">
    <tabColor rgb="FF00B050"/>
  </sheetPr>
  <dimension ref="B1:I60"/>
  <sheetViews>
    <sheetView showGridLines="0" workbookViewId="0">
      <selection activeCell="I3" sqref="I3"/>
    </sheetView>
  </sheetViews>
  <sheetFormatPr baseColWidth="10" defaultRowHeight="15" x14ac:dyDescent="0.25"/>
  <cols>
    <col min="1" max="1" width="2.140625" customWidth="1"/>
    <col min="2" max="8" width="12.85546875" customWidth="1"/>
    <col min="9" max="9" width="15.7109375" style="30" customWidth="1"/>
  </cols>
  <sheetData>
    <row r="1" spans="2:8" ht="11.25" customHeight="1" x14ac:dyDescent="0.25"/>
    <row r="2" spans="2:8" ht="30" customHeight="1" x14ac:dyDescent="0.25">
      <c r="B2" s="178" t="s">
        <v>193</v>
      </c>
      <c r="C2" s="168"/>
      <c r="D2" s="168"/>
      <c r="E2" s="168"/>
      <c r="F2" s="168"/>
      <c r="G2" s="168"/>
      <c r="H2" s="168"/>
    </row>
    <row r="3" spans="2:8" x14ac:dyDescent="0.25">
      <c r="B3" s="168" t="s">
        <v>257</v>
      </c>
      <c r="C3" s="168"/>
      <c r="D3" s="168"/>
      <c r="E3" s="168"/>
      <c r="F3" s="168"/>
      <c r="G3" s="168"/>
      <c r="H3" s="168"/>
    </row>
    <row r="4" spans="2:8" ht="15.75" thickBot="1" x14ac:dyDescent="0.3">
      <c r="B4" s="184"/>
      <c r="C4" s="184"/>
      <c r="D4" s="184"/>
      <c r="E4" s="184"/>
      <c r="F4" s="184"/>
      <c r="G4" s="184"/>
      <c r="H4" s="184"/>
    </row>
    <row r="5" spans="2:8" x14ac:dyDescent="0.25">
      <c r="B5" s="131" t="s">
        <v>0</v>
      </c>
      <c r="C5" s="132"/>
      <c r="D5" s="132"/>
      <c r="E5" s="132"/>
      <c r="F5" s="132"/>
      <c r="G5" s="132"/>
      <c r="H5" s="133"/>
    </row>
    <row r="6" spans="2:8" ht="15" customHeight="1" x14ac:dyDescent="0.25">
      <c r="B6" s="134" t="s">
        <v>33</v>
      </c>
      <c r="C6" s="135"/>
      <c r="D6" s="135"/>
      <c r="E6" s="135"/>
      <c r="F6" s="135"/>
      <c r="G6" s="135"/>
      <c r="H6" s="136"/>
    </row>
    <row r="7" spans="2:8" ht="15.75" customHeight="1" thickBot="1" x14ac:dyDescent="0.3">
      <c r="B7" s="169" t="s">
        <v>34</v>
      </c>
      <c r="C7" s="170"/>
      <c r="D7" s="170"/>
      <c r="E7" s="170"/>
      <c r="F7" s="170"/>
      <c r="G7" s="170"/>
      <c r="H7" s="171"/>
    </row>
    <row r="8" spans="2:8" x14ac:dyDescent="0.25">
      <c r="B8" s="162" t="s">
        <v>35</v>
      </c>
      <c r="C8" s="162" t="s">
        <v>36</v>
      </c>
      <c r="D8" s="164"/>
      <c r="E8" s="165"/>
      <c r="F8" s="175" t="s">
        <v>37</v>
      </c>
      <c r="G8" s="50" t="s">
        <v>85</v>
      </c>
      <c r="H8" s="50" t="s">
        <v>87</v>
      </c>
    </row>
    <row r="9" spans="2:8" ht="26.25" thickBot="1" x14ac:dyDescent="0.3">
      <c r="B9" s="163"/>
      <c r="C9" s="163"/>
      <c r="D9" s="166"/>
      <c r="E9" s="167"/>
      <c r="F9" s="176"/>
      <c r="G9" s="51" t="s">
        <v>86</v>
      </c>
      <c r="H9" s="51" t="s">
        <v>88</v>
      </c>
    </row>
    <row r="10" spans="2:8" x14ac:dyDescent="0.25">
      <c r="B10" s="158" t="s">
        <v>2</v>
      </c>
      <c r="C10" s="159"/>
      <c r="D10" s="159"/>
      <c r="E10" s="159"/>
      <c r="F10" s="159"/>
      <c r="G10" s="159"/>
      <c r="H10" s="160"/>
    </row>
    <row r="11" spans="2:8" x14ac:dyDescent="0.25">
      <c r="B11" s="7">
        <v>12</v>
      </c>
      <c r="C11" s="174" t="s">
        <v>183</v>
      </c>
      <c r="D11" s="174"/>
      <c r="E11" s="174"/>
      <c r="F11" s="8">
        <v>1</v>
      </c>
      <c r="G11" s="5">
        <v>110210</v>
      </c>
      <c r="H11" s="6">
        <v>110210</v>
      </c>
    </row>
    <row r="12" spans="2:8" x14ac:dyDescent="0.25">
      <c r="B12" s="7">
        <v>100</v>
      </c>
      <c r="C12" s="174" t="s">
        <v>184</v>
      </c>
      <c r="D12" s="174"/>
      <c r="E12" s="174"/>
      <c r="F12" s="8">
        <v>2</v>
      </c>
      <c r="G12" s="5">
        <v>34992.019999999997</v>
      </c>
      <c r="H12" s="6">
        <v>41860.559999999998</v>
      </c>
    </row>
    <row r="13" spans="2:8" ht="42" customHeight="1" x14ac:dyDescent="0.25">
      <c r="B13" s="7">
        <v>300</v>
      </c>
      <c r="C13" s="130" t="s">
        <v>201</v>
      </c>
      <c r="D13" s="130"/>
      <c r="E13" s="130"/>
      <c r="F13" s="8">
        <v>7</v>
      </c>
      <c r="G13" s="5">
        <v>34992.019999999997</v>
      </c>
      <c r="H13" s="6">
        <v>49003.42</v>
      </c>
    </row>
    <row r="14" spans="2:8" ht="25.5" customHeight="1" x14ac:dyDescent="0.25">
      <c r="B14" s="7">
        <v>500</v>
      </c>
      <c r="C14" s="130" t="s">
        <v>202</v>
      </c>
      <c r="D14" s="130"/>
      <c r="E14" s="130"/>
      <c r="F14" s="8">
        <v>26</v>
      </c>
      <c r="G14" s="5">
        <v>12884.8</v>
      </c>
      <c r="H14" s="6">
        <v>25611</v>
      </c>
    </row>
    <row r="15" spans="2:8" ht="24" customHeight="1" x14ac:dyDescent="0.25">
      <c r="B15" s="7">
        <v>600</v>
      </c>
      <c r="C15" s="130" t="s">
        <v>203</v>
      </c>
      <c r="D15" s="130"/>
      <c r="E15" s="130"/>
      <c r="F15" s="8">
        <v>20</v>
      </c>
      <c r="G15" s="5">
        <v>10777</v>
      </c>
      <c r="H15" s="6">
        <v>17927.5</v>
      </c>
    </row>
    <row r="16" spans="2:8" x14ac:dyDescent="0.25">
      <c r="B16" s="7">
        <v>800</v>
      </c>
      <c r="C16" s="174" t="s">
        <v>7</v>
      </c>
      <c r="D16" s="174"/>
      <c r="E16" s="174"/>
      <c r="F16" s="8">
        <v>1</v>
      </c>
      <c r="G16" s="5">
        <v>9903</v>
      </c>
      <c r="H16" s="6">
        <v>9903</v>
      </c>
    </row>
    <row r="17" spans="2:8" x14ac:dyDescent="0.25">
      <c r="B17" s="7">
        <v>900</v>
      </c>
      <c r="C17" s="174" t="s">
        <v>119</v>
      </c>
      <c r="D17" s="174"/>
      <c r="E17" s="174"/>
      <c r="F17" s="8">
        <v>10</v>
      </c>
      <c r="G17" s="5">
        <v>9371</v>
      </c>
      <c r="H17" s="6">
        <v>10371</v>
      </c>
    </row>
    <row r="18" spans="2:8" x14ac:dyDescent="0.25">
      <c r="B18" s="7">
        <v>1100</v>
      </c>
      <c r="C18" s="174" t="s">
        <v>205</v>
      </c>
      <c r="D18" s="174"/>
      <c r="E18" s="174"/>
      <c r="F18" s="8">
        <v>1</v>
      </c>
      <c r="G18" s="5">
        <v>9679</v>
      </c>
      <c r="H18" s="6">
        <v>9679</v>
      </c>
    </row>
    <row r="19" spans="2:8" x14ac:dyDescent="0.25">
      <c r="B19" s="7">
        <v>1200</v>
      </c>
      <c r="C19" s="174" t="s">
        <v>206</v>
      </c>
      <c r="D19" s="174"/>
      <c r="E19" s="174"/>
      <c r="F19" s="8">
        <v>6</v>
      </c>
      <c r="G19" s="5">
        <v>8498</v>
      </c>
      <c r="H19" s="6">
        <v>9498</v>
      </c>
    </row>
    <row r="20" spans="2:8" ht="49.5" customHeight="1" x14ac:dyDescent="0.25">
      <c r="B20" s="7">
        <v>1300</v>
      </c>
      <c r="C20" s="130" t="s">
        <v>260</v>
      </c>
      <c r="D20" s="130"/>
      <c r="E20" s="130"/>
      <c r="F20" s="8">
        <v>46</v>
      </c>
      <c r="G20" s="5">
        <v>7047</v>
      </c>
      <c r="H20" s="6">
        <v>11449</v>
      </c>
    </row>
    <row r="21" spans="2:8" ht="15.75" thickBot="1" x14ac:dyDescent="0.3">
      <c r="B21" s="153" t="s">
        <v>51</v>
      </c>
      <c r="C21" s="154"/>
      <c r="D21" s="154"/>
      <c r="E21" s="154"/>
      <c r="F21" s="52">
        <v>120</v>
      </c>
      <c r="G21" s="53"/>
      <c r="H21" s="54"/>
    </row>
    <row r="22" spans="2:8" x14ac:dyDescent="0.25">
      <c r="B22" s="158" t="s">
        <v>9</v>
      </c>
      <c r="C22" s="159"/>
      <c r="D22" s="159"/>
      <c r="E22" s="159"/>
      <c r="F22" s="159"/>
      <c r="G22" s="159"/>
      <c r="H22" s="160"/>
    </row>
    <row r="23" spans="2:8" x14ac:dyDescent="0.25">
      <c r="B23" s="7">
        <v>5010</v>
      </c>
      <c r="C23" s="174" t="s">
        <v>185</v>
      </c>
      <c r="D23" s="174"/>
      <c r="E23" s="174"/>
      <c r="F23" s="8">
        <v>6</v>
      </c>
      <c r="G23" s="5">
        <v>7764</v>
      </c>
      <c r="H23" s="6">
        <v>8774</v>
      </c>
    </row>
    <row r="24" spans="2:8" x14ac:dyDescent="0.25">
      <c r="B24" s="7">
        <v>5020</v>
      </c>
      <c r="C24" s="174" t="s">
        <v>186</v>
      </c>
      <c r="D24" s="174"/>
      <c r="E24" s="174"/>
      <c r="F24" s="8">
        <v>14</v>
      </c>
      <c r="G24" s="5">
        <v>7967</v>
      </c>
      <c r="H24" s="6">
        <v>9577</v>
      </c>
    </row>
    <row r="25" spans="2:8" x14ac:dyDescent="0.25">
      <c r="B25" s="7">
        <v>5030</v>
      </c>
      <c r="C25" s="174" t="s">
        <v>263</v>
      </c>
      <c r="D25" s="174"/>
      <c r="E25" s="174"/>
      <c r="F25" s="8">
        <v>10</v>
      </c>
      <c r="G25" s="5">
        <v>8285</v>
      </c>
      <c r="H25" s="6">
        <v>12275</v>
      </c>
    </row>
    <row r="26" spans="2:8" x14ac:dyDescent="0.25">
      <c r="B26" s="7">
        <v>5040</v>
      </c>
      <c r="C26" s="174" t="s">
        <v>187</v>
      </c>
      <c r="D26" s="174"/>
      <c r="E26" s="174"/>
      <c r="F26" s="8">
        <v>6</v>
      </c>
      <c r="G26" s="5">
        <v>8983</v>
      </c>
      <c r="H26" s="6">
        <v>12583</v>
      </c>
    </row>
    <row r="27" spans="2:8" x14ac:dyDescent="0.25">
      <c r="B27" s="7">
        <v>5120</v>
      </c>
      <c r="C27" s="174" t="s">
        <v>188</v>
      </c>
      <c r="D27" s="174"/>
      <c r="E27" s="174"/>
      <c r="F27" s="8">
        <v>7</v>
      </c>
      <c r="G27" s="5">
        <v>10228</v>
      </c>
      <c r="H27" s="6">
        <v>21848</v>
      </c>
    </row>
    <row r="28" spans="2:8" ht="15.75" thickBot="1" x14ac:dyDescent="0.3">
      <c r="B28" s="153" t="s">
        <v>73</v>
      </c>
      <c r="C28" s="154"/>
      <c r="D28" s="154"/>
      <c r="E28" s="154"/>
      <c r="F28" s="52">
        <v>43</v>
      </c>
      <c r="G28" s="53"/>
      <c r="H28" s="54"/>
    </row>
    <row r="29" spans="2:8" x14ac:dyDescent="0.25">
      <c r="B29" s="158" t="s">
        <v>12</v>
      </c>
      <c r="C29" s="159"/>
      <c r="D29" s="159"/>
      <c r="E29" s="159"/>
      <c r="F29" s="159"/>
      <c r="G29" s="159"/>
      <c r="H29" s="160"/>
    </row>
    <row r="30" spans="2:8" x14ac:dyDescent="0.25">
      <c r="B30" s="7">
        <v>77777</v>
      </c>
      <c r="C30" s="186" t="s">
        <v>189</v>
      </c>
      <c r="D30" s="186"/>
      <c r="E30" s="186"/>
      <c r="F30" s="1">
        <v>77</v>
      </c>
      <c r="G30" s="5">
        <v>4262.5600000000004</v>
      </c>
      <c r="H30" s="6">
        <v>26139</v>
      </c>
    </row>
    <row r="31" spans="2:8" x14ac:dyDescent="0.25">
      <c r="B31" s="7">
        <v>99999</v>
      </c>
      <c r="C31" s="186" t="s">
        <v>190</v>
      </c>
      <c r="D31" s="186"/>
      <c r="E31" s="186"/>
      <c r="F31" s="1">
        <v>129</v>
      </c>
      <c r="G31" s="5">
        <v>2574.34</v>
      </c>
      <c r="H31" s="6">
        <v>30000</v>
      </c>
    </row>
    <row r="32" spans="2:8" ht="15.75" thickBot="1" x14ac:dyDescent="0.3">
      <c r="B32" s="153" t="s">
        <v>124</v>
      </c>
      <c r="C32" s="154"/>
      <c r="D32" s="154"/>
      <c r="E32" s="154"/>
      <c r="F32" s="52">
        <f>F30+F31</f>
        <v>206</v>
      </c>
      <c r="G32" s="53"/>
      <c r="H32" s="54"/>
    </row>
    <row r="33" spans="2:9" ht="15.75" thickBot="1" x14ac:dyDescent="0.3">
      <c r="B33" s="150" t="s">
        <v>32</v>
      </c>
      <c r="C33" s="151"/>
      <c r="D33" s="151"/>
      <c r="E33" s="151"/>
      <c r="F33" s="47">
        <f>F21+F28+F32</f>
        <v>369</v>
      </c>
      <c r="G33" s="15"/>
      <c r="H33" s="16"/>
    </row>
    <row r="34" spans="2:9" x14ac:dyDescent="0.25">
      <c r="B34" s="187"/>
      <c r="C34" s="187"/>
      <c r="D34" s="187"/>
      <c r="E34" s="187"/>
      <c r="F34" s="187"/>
      <c r="G34" s="187"/>
      <c r="H34" s="187"/>
    </row>
    <row r="35" spans="2:9" ht="15.75" thickBot="1" x14ac:dyDescent="0.3"/>
    <row r="36" spans="2:9" x14ac:dyDescent="0.25">
      <c r="B36" s="131" t="s">
        <v>0</v>
      </c>
      <c r="C36" s="132"/>
      <c r="D36" s="132"/>
      <c r="E36" s="132"/>
      <c r="F36" s="132"/>
      <c r="G36" s="132"/>
      <c r="H36" s="132"/>
      <c r="I36" s="133"/>
    </row>
    <row r="37" spans="2:9" ht="15" customHeight="1" x14ac:dyDescent="0.25">
      <c r="B37" s="134" t="s">
        <v>218</v>
      </c>
      <c r="C37" s="135"/>
      <c r="D37" s="135"/>
      <c r="E37" s="135"/>
      <c r="F37" s="135"/>
      <c r="G37" s="135"/>
      <c r="H37" s="135"/>
      <c r="I37" s="136"/>
    </row>
    <row r="38" spans="2:9" ht="15.75" thickBot="1" x14ac:dyDescent="0.3">
      <c r="B38" s="137" t="s">
        <v>34</v>
      </c>
      <c r="C38" s="138"/>
      <c r="D38" s="138"/>
      <c r="E38" s="138"/>
      <c r="F38" s="138"/>
      <c r="G38" s="138"/>
      <c r="H38" s="138"/>
      <c r="I38" s="139"/>
    </row>
    <row r="39" spans="2:9" ht="26.25" thickBot="1" x14ac:dyDescent="0.3">
      <c r="B39" s="140" t="s">
        <v>15</v>
      </c>
      <c r="C39" s="141"/>
      <c r="D39" s="56" t="s">
        <v>16</v>
      </c>
      <c r="E39" s="140" t="s">
        <v>1</v>
      </c>
      <c r="F39" s="142"/>
      <c r="G39" s="142"/>
      <c r="H39" s="141"/>
      <c r="I39" s="57" t="s">
        <v>17</v>
      </c>
    </row>
    <row r="40" spans="2:9" x14ac:dyDescent="0.25">
      <c r="B40" s="143" t="s">
        <v>77</v>
      </c>
      <c r="C40" s="144"/>
      <c r="D40" s="43">
        <v>1130</v>
      </c>
      <c r="E40" s="149" t="s">
        <v>18</v>
      </c>
      <c r="F40" s="149"/>
      <c r="G40" s="149"/>
      <c r="H40" s="149"/>
      <c r="I40" s="34">
        <v>12686360</v>
      </c>
    </row>
    <row r="41" spans="2:9" x14ac:dyDescent="0.25">
      <c r="B41" s="145"/>
      <c r="C41" s="181"/>
      <c r="D41" s="45">
        <v>1210</v>
      </c>
      <c r="E41" s="130" t="s">
        <v>19</v>
      </c>
      <c r="F41" s="130"/>
      <c r="G41" s="130"/>
      <c r="H41" s="130"/>
      <c r="I41" s="28">
        <v>18374853</v>
      </c>
    </row>
    <row r="42" spans="2:9" x14ac:dyDescent="0.25">
      <c r="B42" s="145"/>
      <c r="C42" s="181"/>
      <c r="D42" s="45">
        <v>1220</v>
      </c>
      <c r="E42" s="130" t="s">
        <v>20</v>
      </c>
      <c r="F42" s="130"/>
      <c r="G42" s="130"/>
      <c r="H42" s="130"/>
      <c r="I42" s="28">
        <v>3829212</v>
      </c>
    </row>
    <row r="43" spans="2:9" x14ac:dyDescent="0.25">
      <c r="B43" s="145"/>
      <c r="C43" s="181"/>
      <c r="D43" s="45">
        <v>1230</v>
      </c>
      <c r="E43" s="130" t="s">
        <v>21</v>
      </c>
      <c r="F43" s="130"/>
      <c r="G43" s="130"/>
      <c r="H43" s="130"/>
      <c r="I43" s="28">
        <v>0</v>
      </c>
    </row>
    <row r="44" spans="2:9" x14ac:dyDescent="0.25">
      <c r="B44" s="145"/>
      <c r="C44" s="181"/>
      <c r="D44" s="45">
        <v>1310</v>
      </c>
      <c r="E44" s="130" t="s">
        <v>22</v>
      </c>
      <c r="F44" s="130"/>
      <c r="G44" s="130"/>
      <c r="H44" s="130"/>
      <c r="I44" s="28">
        <v>1207680</v>
      </c>
    </row>
    <row r="45" spans="2:9" ht="24" customHeight="1" x14ac:dyDescent="0.25">
      <c r="B45" s="145"/>
      <c r="C45" s="181"/>
      <c r="D45" s="45">
        <v>1320</v>
      </c>
      <c r="E45" s="130" t="s">
        <v>78</v>
      </c>
      <c r="F45" s="130"/>
      <c r="G45" s="130"/>
      <c r="H45" s="130"/>
      <c r="I45" s="28">
        <v>5568341</v>
      </c>
    </row>
    <row r="46" spans="2:9" x14ac:dyDescent="0.25">
      <c r="B46" s="145"/>
      <c r="C46" s="181"/>
      <c r="D46" s="45">
        <v>1340</v>
      </c>
      <c r="E46" s="130" t="s">
        <v>23</v>
      </c>
      <c r="F46" s="130"/>
      <c r="G46" s="130"/>
      <c r="H46" s="130"/>
      <c r="I46" s="28">
        <v>14783801</v>
      </c>
    </row>
    <row r="47" spans="2:9" x14ac:dyDescent="0.25">
      <c r="B47" s="145"/>
      <c r="C47" s="181"/>
      <c r="D47" s="45">
        <v>1540</v>
      </c>
      <c r="E47" s="130" t="s">
        <v>25</v>
      </c>
      <c r="F47" s="130"/>
      <c r="G47" s="130"/>
      <c r="H47" s="130"/>
      <c r="I47" s="28">
        <v>4874940</v>
      </c>
    </row>
    <row r="48" spans="2:9" ht="15.75" thickBot="1" x14ac:dyDescent="0.3">
      <c r="B48" s="188"/>
      <c r="C48" s="189"/>
      <c r="D48" s="45">
        <v>1590</v>
      </c>
      <c r="E48" s="130" t="s">
        <v>79</v>
      </c>
      <c r="F48" s="130"/>
      <c r="G48" s="130"/>
      <c r="H48" s="130"/>
      <c r="I48" s="28">
        <v>0</v>
      </c>
    </row>
    <row r="49" spans="2:9" x14ac:dyDescent="0.25">
      <c r="B49" s="126" t="s">
        <v>80</v>
      </c>
      <c r="C49" s="179"/>
      <c r="D49" s="46">
        <v>1310</v>
      </c>
      <c r="E49" s="130" t="s">
        <v>22</v>
      </c>
      <c r="F49" s="130"/>
      <c r="G49" s="130"/>
      <c r="H49" s="130"/>
      <c r="I49" s="28">
        <v>1007500</v>
      </c>
    </row>
    <row r="50" spans="2:9" x14ac:dyDescent="0.25">
      <c r="B50" s="126"/>
      <c r="C50" s="179"/>
      <c r="D50" s="46">
        <v>1540</v>
      </c>
      <c r="E50" s="130" t="s">
        <v>25</v>
      </c>
      <c r="F50" s="130"/>
      <c r="G50" s="130"/>
      <c r="H50" s="130"/>
      <c r="I50" s="28">
        <v>1029440</v>
      </c>
    </row>
    <row r="51" spans="2:9" x14ac:dyDescent="0.25">
      <c r="B51" s="126"/>
      <c r="C51" s="179"/>
      <c r="D51" s="46">
        <v>1550</v>
      </c>
      <c r="E51" s="130" t="s">
        <v>81</v>
      </c>
      <c r="F51" s="130"/>
      <c r="G51" s="130"/>
      <c r="H51" s="130"/>
      <c r="I51" s="28">
        <v>42400</v>
      </c>
    </row>
    <row r="52" spans="2:9" x14ac:dyDescent="0.25">
      <c r="B52" s="126"/>
      <c r="C52" s="179"/>
      <c r="D52" s="46">
        <v>1590</v>
      </c>
      <c r="E52" s="130" t="s">
        <v>79</v>
      </c>
      <c r="F52" s="130"/>
      <c r="G52" s="130"/>
      <c r="H52" s="130"/>
      <c r="I52" s="28">
        <v>745152</v>
      </c>
    </row>
    <row r="53" spans="2:9" ht="15.75" thickBot="1" x14ac:dyDescent="0.3">
      <c r="B53" s="128"/>
      <c r="C53" s="129"/>
      <c r="D53" s="46">
        <v>1710</v>
      </c>
      <c r="E53" s="130" t="s">
        <v>26</v>
      </c>
      <c r="F53" s="130"/>
      <c r="G53" s="130"/>
      <c r="H53" s="130"/>
      <c r="I53" s="6">
        <v>1214338</v>
      </c>
    </row>
    <row r="54" spans="2:9" x14ac:dyDescent="0.25">
      <c r="B54" s="124" t="s">
        <v>82</v>
      </c>
      <c r="C54" s="125"/>
      <c r="D54" s="46">
        <v>1410</v>
      </c>
      <c r="E54" s="130" t="s">
        <v>27</v>
      </c>
      <c r="F54" s="130"/>
      <c r="G54" s="130"/>
      <c r="H54" s="130"/>
      <c r="I54" s="28">
        <v>1844178</v>
      </c>
    </row>
    <row r="55" spans="2:9" x14ac:dyDescent="0.25">
      <c r="B55" s="126"/>
      <c r="C55" s="179"/>
      <c r="D55" s="46">
        <v>1420</v>
      </c>
      <c r="E55" s="130" t="s">
        <v>28</v>
      </c>
      <c r="F55" s="130"/>
      <c r="G55" s="130"/>
      <c r="H55" s="130"/>
      <c r="I55" s="28">
        <v>969747</v>
      </c>
    </row>
    <row r="56" spans="2:9" x14ac:dyDescent="0.25">
      <c r="B56" s="126"/>
      <c r="C56" s="179"/>
      <c r="D56" s="46">
        <v>1430</v>
      </c>
      <c r="E56" s="130" t="s">
        <v>29</v>
      </c>
      <c r="F56" s="130"/>
      <c r="G56" s="130"/>
      <c r="H56" s="130"/>
      <c r="I56" s="28">
        <v>1275287</v>
      </c>
    </row>
    <row r="57" spans="2:9" x14ac:dyDescent="0.25">
      <c r="B57" s="126"/>
      <c r="C57" s="179"/>
      <c r="D57" s="46">
        <v>1440</v>
      </c>
      <c r="E57" s="130" t="s">
        <v>30</v>
      </c>
      <c r="F57" s="130"/>
      <c r="G57" s="130"/>
      <c r="H57" s="130"/>
      <c r="I57" s="28">
        <v>273840</v>
      </c>
    </row>
    <row r="58" spans="2:9" ht="15.75" thickBot="1" x14ac:dyDescent="0.3">
      <c r="B58" s="128"/>
      <c r="C58" s="129"/>
      <c r="D58" s="46">
        <v>1510</v>
      </c>
      <c r="E58" s="130" t="s">
        <v>24</v>
      </c>
      <c r="F58" s="130"/>
      <c r="G58" s="130"/>
      <c r="H58" s="130"/>
      <c r="I58" s="17">
        <v>615187</v>
      </c>
    </row>
    <row r="59" spans="2:9" ht="15.75" thickBot="1" x14ac:dyDescent="0.3">
      <c r="B59" s="124" t="s">
        <v>83</v>
      </c>
      <c r="C59" s="125"/>
      <c r="D59" s="46">
        <v>1600</v>
      </c>
      <c r="E59" s="130" t="s">
        <v>31</v>
      </c>
      <c r="F59" s="130"/>
      <c r="G59" s="130"/>
      <c r="H59" s="130"/>
      <c r="I59" s="28">
        <v>599771</v>
      </c>
    </row>
    <row r="60" spans="2:9" ht="15.75" thickBot="1" x14ac:dyDescent="0.3">
      <c r="B60" s="121" t="s">
        <v>84</v>
      </c>
      <c r="C60" s="122"/>
      <c r="D60" s="122"/>
      <c r="E60" s="122"/>
      <c r="F60" s="122"/>
      <c r="G60" s="122"/>
      <c r="H60" s="123"/>
      <c r="I60" s="55">
        <f>SUM(I40:I59)</f>
        <v>70942027</v>
      </c>
    </row>
  </sheetData>
  <mergeCells count="64">
    <mergeCell ref="B59:C59"/>
    <mergeCell ref="E59:H59"/>
    <mergeCell ref="B60:H60"/>
    <mergeCell ref="B2:H2"/>
    <mergeCell ref="B54:C58"/>
    <mergeCell ref="E54:H54"/>
    <mergeCell ref="E55:H55"/>
    <mergeCell ref="E56:H56"/>
    <mergeCell ref="E57:H57"/>
    <mergeCell ref="E58:H58"/>
    <mergeCell ref="B49:C53"/>
    <mergeCell ref="E49:H49"/>
    <mergeCell ref="E50:H50"/>
    <mergeCell ref="E51:H51"/>
    <mergeCell ref="E52:H52"/>
    <mergeCell ref="E53:H53"/>
    <mergeCell ref="B40:C48"/>
    <mergeCell ref="E40:H40"/>
    <mergeCell ref="E41:H41"/>
    <mergeCell ref="E42:H42"/>
    <mergeCell ref="E43:H43"/>
    <mergeCell ref="E44:H44"/>
    <mergeCell ref="E45:H45"/>
    <mergeCell ref="E46:H46"/>
    <mergeCell ref="E47:H47"/>
    <mergeCell ref="E48:H48"/>
    <mergeCell ref="B39:C39"/>
    <mergeCell ref="E39:H39"/>
    <mergeCell ref="B29:H29"/>
    <mergeCell ref="C30:E30"/>
    <mergeCell ref="C31:E31"/>
    <mergeCell ref="B32:E32"/>
    <mergeCell ref="B33:E33"/>
    <mergeCell ref="B34:H34"/>
    <mergeCell ref="B36:I36"/>
    <mergeCell ref="B38:I38"/>
    <mergeCell ref="B37:I37"/>
    <mergeCell ref="B28:E28"/>
    <mergeCell ref="C18:E18"/>
    <mergeCell ref="C19:E19"/>
    <mergeCell ref="C20:E20"/>
    <mergeCell ref="B21:E21"/>
    <mergeCell ref="B22:H22"/>
    <mergeCell ref="C23:E23"/>
    <mergeCell ref="C24:E24"/>
    <mergeCell ref="C25:E25"/>
    <mergeCell ref="C26:E26"/>
    <mergeCell ref="C27:E27"/>
    <mergeCell ref="B6:H6"/>
    <mergeCell ref="B3:H3"/>
    <mergeCell ref="B4:H4"/>
    <mergeCell ref="B5:H5"/>
    <mergeCell ref="C17:E17"/>
    <mergeCell ref="B7:H7"/>
    <mergeCell ref="B8:B9"/>
    <mergeCell ref="C8:E9"/>
    <mergeCell ref="F8:F9"/>
    <mergeCell ref="B10:H10"/>
    <mergeCell ref="C11:E11"/>
    <mergeCell ref="C12:E12"/>
    <mergeCell ref="C13:E13"/>
    <mergeCell ref="C14:E14"/>
    <mergeCell ref="C15:E15"/>
    <mergeCell ref="C16:E1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4">
    <tabColor rgb="FF00B050"/>
  </sheetPr>
  <dimension ref="A1:I74"/>
  <sheetViews>
    <sheetView showGridLines="0" workbookViewId="0">
      <selection activeCell="I3" sqref="I3"/>
    </sheetView>
  </sheetViews>
  <sheetFormatPr baseColWidth="10" defaultRowHeight="15" x14ac:dyDescent="0.25"/>
  <cols>
    <col min="1" max="1" width="2.140625" customWidth="1"/>
    <col min="2" max="8" width="12.85546875" customWidth="1"/>
    <col min="9" max="9" width="15.7109375" style="30" customWidth="1"/>
  </cols>
  <sheetData>
    <row r="1" spans="2:9" ht="11.25" customHeight="1" x14ac:dyDescent="0.25"/>
    <row r="2" spans="2:9" ht="30" customHeight="1" x14ac:dyDescent="0.25">
      <c r="B2" s="178" t="s">
        <v>125</v>
      </c>
      <c r="C2" s="168"/>
      <c r="D2" s="168"/>
      <c r="E2" s="168"/>
      <c r="F2" s="168"/>
      <c r="G2" s="168"/>
      <c r="H2" s="168"/>
    </row>
    <row r="3" spans="2:9" x14ac:dyDescent="0.25">
      <c r="B3" s="168" t="s">
        <v>257</v>
      </c>
      <c r="C3" s="168"/>
      <c r="D3" s="168"/>
      <c r="E3" s="168"/>
      <c r="F3" s="168"/>
      <c r="G3" s="168"/>
      <c r="H3" s="168"/>
    </row>
    <row r="4" spans="2:9" ht="15.75" thickBot="1" x14ac:dyDescent="0.3"/>
    <row r="5" spans="2:9" x14ac:dyDescent="0.25">
      <c r="B5" s="131" t="s">
        <v>0</v>
      </c>
      <c r="C5" s="132"/>
      <c r="D5" s="132"/>
      <c r="E5" s="132"/>
      <c r="F5" s="132"/>
      <c r="G5" s="132"/>
      <c r="H5" s="133"/>
    </row>
    <row r="6" spans="2:9" ht="15" customHeight="1" x14ac:dyDescent="0.25">
      <c r="B6" s="134" t="s">
        <v>33</v>
      </c>
      <c r="C6" s="135"/>
      <c r="D6" s="135"/>
      <c r="E6" s="135"/>
      <c r="F6" s="135"/>
      <c r="G6" s="135"/>
      <c r="H6" s="136"/>
    </row>
    <row r="7" spans="2:9" ht="15.75" customHeight="1" thickBot="1" x14ac:dyDescent="0.3">
      <c r="B7" s="169" t="s">
        <v>34</v>
      </c>
      <c r="C7" s="170"/>
      <c r="D7" s="170"/>
      <c r="E7" s="170"/>
      <c r="F7" s="170"/>
      <c r="G7" s="170"/>
      <c r="H7" s="171"/>
    </row>
    <row r="8" spans="2:9" x14ac:dyDescent="0.25">
      <c r="B8" s="162" t="s">
        <v>35</v>
      </c>
      <c r="C8" s="162" t="s">
        <v>36</v>
      </c>
      <c r="D8" s="164"/>
      <c r="E8" s="165"/>
      <c r="F8" s="175" t="s">
        <v>37</v>
      </c>
      <c r="G8" s="63" t="s">
        <v>85</v>
      </c>
      <c r="H8" s="63" t="s">
        <v>87</v>
      </c>
    </row>
    <row r="9" spans="2:9" ht="26.25" thickBot="1" x14ac:dyDescent="0.3">
      <c r="B9" s="163"/>
      <c r="C9" s="163"/>
      <c r="D9" s="166"/>
      <c r="E9" s="167"/>
      <c r="F9" s="176"/>
      <c r="G9" s="64" t="s">
        <v>86</v>
      </c>
      <c r="H9" s="64" t="s">
        <v>88</v>
      </c>
    </row>
    <row r="10" spans="2:9" x14ac:dyDescent="0.25">
      <c r="B10" s="158" t="s">
        <v>2</v>
      </c>
      <c r="C10" s="159"/>
      <c r="D10" s="159"/>
      <c r="E10" s="159"/>
      <c r="F10" s="159"/>
      <c r="G10" s="159"/>
      <c r="H10" s="160"/>
    </row>
    <row r="11" spans="2:9" x14ac:dyDescent="0.25">
      <c r="B11" s="7" t="s">
        <v>96</v>
      </c>
      <c r="C11" s="174" t="s">
        <v>3</v>
      </c>
      <c r="D11" s="174"/>
      <c r="E11" s="174"/>
      <c r="F11" s="1">
        <v>1</v>
      </c>
      <c r="G11" s="5">
        <v>16141.21</v>
      </c>
      <c r="H11" s="17">
        <v>16141.21</v>
      </c>
    </row>
    <row r="12" spans="2:9" s="35" customFormat="1" x14ac:dyDescent="0.25">
      <c r="B12" s="60" t="s">
        <v>94</v>
      </c>
      <c r="C12" s="190" t="s">
        <v>243</v>
      </c>
      <c r="D12" s="190"/>
      <c r="E12" s="190"/>
      <c r="F12" s="1">
        <v>2</v>
      </c>
      <c r="G12" s="5">
        <v>7919.99</v>
      </c>
      <c r="H12" s="17">
        <v>7919.99</v>
      </c>
      <c r="I12" s="30"/>
    </row>
    <row r="13" spans="2:9" x14ac:dyDescent="0.25">
      <c r="B13" s="60" t="s">
        <v>95</v>
      </c>
      <c r="C13" s="190" t="s">
        <v>244</v>
      </c>
      <c r="D13" s="190"/>
      <c r="E13" s="190"/>
      <c r="F13" s="1">
        <v>6</v>
      </c>
      <c r="G13" s="9">
        <v>7510.91</v>
      </c>
      <c r="H13" s="17">
        <v>7510.91</v>
      </c>
    </row>
    <row r="14" spans="2:9" x14ac:dyDescent="0.25">
      <c r="B14" s="60" t="s">
        <v>92</v>
      </c>
      <c r="C14" s="191" t="s">
        <v>93</v>
      </c>
      <c r="D14" s="191"/>
      <c r="E14" s="191"/>
      <c r="F14" s="61">
        <v>5</v>
      </c>
      <c r="G14" s="5">
        <v>7147.38</v>
      </c>
      <c r="H14" s="17">
        <v>7147.38</v>
      </c>
    </row>
    <row r="15" spans="2:9" x14ac:dyDescent="0.25">
      <c r="B15" s="60" t="s">
        <v>98</v>
      </c>
      <c r="C15" s="174" t="s">
        <v>99</v>
      </c>
      <c r="D15" s="174"/>
      <c r="E15" s="174"/>
      <c r="F15" s="1">
        <v>1</v>
      </c>
      <c r="G15" s="5">
        <v>7497.03</v>
      </c>
      <c r="H15" s="17">
        <v>7497.03</v>
      </c>
    </row>
    <row r="16" spans="2:9" x14ac:dyDescent="0.25">
      <c r="B16" s="7">
        <v>15</v>
      </c>
      <c r="C16" s="174" t="s">
        <v>97</v>
      </c>
      <c r="D16" s="174"/>
      <c r="E16" s="174"/>
      <c r="F16" s="1">
        <v>52</v>
      </c>
      <c r="G16" s="5">
        <v>22728.76</v>
      </c>
      <c r="H16" s="17">
        <v>23501.54</v>
      </c>
    </row>
    <row r="17" spans="1:9" x14ac:dyDescent="0.25">
      <c r="B17" s="60">
        <v>13</v>
      </c>
      <c r="C17" s="174" t="s">
        <v>100</v>
      </c>
      <c r="D17" s="174"/>
      <c r="E17" s="174"/>
      <c r="F17" s="1">
        <v>98</v>
      </c>
      <c r="G17" s="5">
        <v>19159.060000000001</v>
      </c>
      <c r="H17" s="17">
        <v>19810.47</v>
      </c>
    </row>
    <row r="18" spans="1:9" ht="15.75" thickBot="1" x14ac:dyDescent="0.3">
      <c r="A18" s="11"/>
      <c r="B18" s="153" t="s">
        <v>51</v>
      </c>
      <c r="C18" s="154"/>
      <c r="D18" s="154"/>
      <c r="E18" s="154"/>
      <c r="F18" s="65">
        <f>SUM(F11:F17)</f>
        <v>165</v>
      </c>
      <c r="G18" s="53"/>
      <c r="H18" s="54"/>
      <c r="I18" s="36"/>
    </row>
    <row r="19" spans="1:9" x14ac:dyDescent="0.25">
      <c r="B19" s="158" t="s">
        <v>9</v>
      </c>
      <c r="C19" s="159"/>
      <c r="D19" s="159"/>
      <c r="E19" s="159"/>
      <c r="F19" s="159"/>
      <c r="G19" s="159"/>
      <c r="H19" s="160"/>
    </row>
    <row r="20" spans="1:9" x14ac:dyDescent="0.25">
      <c r="B20" s="7">
        <v>11</v>
      </c>
      <c r="C20" s="174" t="s">
        <v>101</v>
      </c>
      <c r="D20" s="174"/>
      <c r="E20" s="174"/>
      <c r="F20" s="1">
        <v>30</v>
      </c>
      <c r="G20" s="5">
        <v>11293.87</v>
      </c>
      <c r="H20" s="17">
        <v>12634.24</v>
      </c>
    </row>
    <row r="21" spans="1:9" x14ac:dyDescent="0.25">
      <c r="B21" s="7">
        <v>2</v>
      </c>
      <c r="C21" s="174" t="s">
        <v>102</v>
      </c>
      <c r="D21" s="174"/>
      <c r="E21" s="174"/>
      <c r="F21" s="1">
        <v>17</v>
      </c>
      <c r="G21" s="5">
        <v>8109.71</v>
      </c>
      <c r="H21" s="17">
        <v>9074.07</v>
      </c>
    </row>
    <row r="22" spans="1:9" x14ac:dyDescent="0.25">
      <c r="B22" s="7">
        <v>7</v>
      </c>
      <c r="C22" s="174" t="s">
        <v>103</v>
      </c>
      <c r="D22" s="174"/>
      <c r="E22" s="174"/>
      <c r="F22" s="1">
        <v>9</v>
      </c>
      <c r="G22" s="5">
        <v>9918.33</v>
      </c>
      <c r="H22" s="17">
        <v>10970.84</v>
      </c>
    </row>
    <row r="23" spans="1:9" x14ac:dyDescent="0.25">
      <c r="B23" s="7">
        <v>2</v>
      </c>
      <c r="C23" s="174" t="s">
        <v>104</v>
      </c>
      <c r="D23" s="174"/>
      <c r="E23" s="174"/>
      <c r="F23" s="1">
        <v>6</v>
      </c>
      <c r="G23" s="5">
        <v>11293.87</v>
      </c>
      <c r="H23" s="17">
        <v>12634.24</v>
      </c>
    </row>
    <row r="24" spans="1:9" x14ac:dyDescent="0.25">
      <c r="B24" s="7">
        <v>4</v>
      </c>
      <c r="C24" s="174" t="s">
        <v>105</v>
      </c>
      <c r="D24" s="174"/>
      <c r="E24" s="174"/>
      <c r="F24" s="1">
        <v>11</v>
      </c>
      <c r="G24" s="5">
        <v>8822.09</v>
      </c>
      <c r="H24" s="17">
        <v>9870.4599999999991</v>
      </c>
    </row>
    <row r="25" spans="1:9" x14ac:dyDescent="0.25">
      <c r="B25" s="7">
        <v>8</v>
      </c>
      <c r="C25" s="174" t="s">
        <v>106</v>
      </c>
      <c r="D25" s="174"/>
      <c r="E25" s="174"/>
      <c r="F25" s="1">
        <v>1</v>
      </c>
      <c r="G25" s="5">
        <v>9888.2000000000007</v>
      </c>
      <c r="H25" s="17">
        <v>11074.64</v>
      </c>
    </row>
    <row r="26" spans="1:9" x14ac:dyDescent="0.25">
      <c r="B26" s="7">
        <v>2</v>
      </c>
      <c r="C26" s="174" t="s">
        <v>107</v>
      </c>
      <c r="D26" s="174"/>
      <c r="E26" s="174"/>
      <c r="F26" s="1">
        <v>16</v>
      </c>
      <c r="G26" s="5">
        <v>11293.87</v>
      </c>
      <c r="H26" s="17">
        <v>12634.24</v>
      </c>
    </row>
    <row r="27" spans="1:9" x14ac:dyDescent="0.25">
      <c r="B27" s="7">
        <v>5</v>
      </c>
      <c r="C27" s="174" t="s">
        <v>122</v>
      </c>
      <c r="D27" s="174"/>
      <c r="E27" s="174"/>
      <c r="F27" s="1">
        <v>9</v>
      </c>
      <c r="G27" s="5">
        <v>9320.89</v>
      </c>
      <c r="H27" s="17">
        <v>10431.719999999999</v>
      </c>
    </row>
    <row r="28" spans="1:9" x14ac:dyDescent="0.25">
      <c r="B28" s="7">
        <v>10</v>
      </c>
      <c r="C28" s="174" t="s">
        <v>108</v>
      </c>
      <c r="D28" s="174"/>
      <c r="E28" s="174"/>
      <c r="F28" s="1">
        <v>1</v>
      </c>
      <c r="G28" s="5">
        <v>10919.76</v>
      </c>
      <c r="H28" s="17">
        <v>12204.35</v>
      </c>
    </row>
    <row r="29" spans="1:9" x14ac:dyDescent="0.25">
      <c r="B29" s="7">
        <v>7</v>
      </c>
      <c r="C29" s="174" t="s">
        <v>109</v>
      </c>
      <c r="D29" s="174"/>
      <c r="E29" s="174"/>
      <c r="F29" s="1">
        <v>7</v>
      </c>
      <c r="G29" s="5">
        <v>9918.33</v>
      </c>
      <c r="H29" s="17">
        <v>10970.84</v>
      </c>
    </row>
    <row r="30" spans="1:9" x14ac:dyDescent="0.25">
      <c r="B30" s="7">
        <v>5</v>
      </c>
      <c r="C30" s="174" t="s">
        <v>245</v>
      </c>
      <c r="D30" s="174"/>
      <c r="E30" s="174"/>
      <c r="F30" s="1">
        <v>18</v>
      </c>
      <c r="G30" s="5">
        <v>9320.89</v>
      </c>
      <c r="H30" s="17">
        <v>10431.719999999999</v>
      </c>
    </row>
    <row r="31" spans="1:9" x14ac:dyDescent="0.25">
      <c r="B31" s="7">
        <v>9</v>
      </c>
      <c r="C31" s="174" t="s">
        <v>110</v>
      </c>
      <c r="D31" s="174"/>
      <c r="E31" s="174"/>
      <c r="F31" s="1">
        <v>14</v>
      </c>
      <c r="G31" s="5">
        <v>10664.21</v>
      </c>
      <c r="H31" s="17">
        <v>11132.35</v>
      </c>
    </row>
    <row r="32" spans="1:9" x14ac:dyDescent="0.25">
      <c r="B32" s="7">
        <v>5</v>
      </c>
      <c r="C32" s="174" t="s">
        <v>246</v>
      </c>
      <c r="D32" s="174"/>
      <c r="E32" s="174"/>
      <c r="F32" s="1">
        <v>4</v>
      </c>
      <c r="G32" s="5">
        <v>9320.89</v>
      </c>
      <c r="H32" s="17">
        <v>10431.719999999999</v>
      </c>
    </row>
    <row r="33" spans="1:9" x14ac:dyDescent="0.25">
      <c r="B33" s="7">
        <v>6</v>
      </c>
      <c r="C33" s="174" t="s">
        <v>90</v>
      </c>
      <c r="D33" s="174"/>
      <c r="E33" s="174"/>
      <c r="F33" s="1">
        <v>4</v>
      </c>
      <c r="G33" s="5">
        <v>9559.85</v>
      </c>
      <c r="H33" s="17">
        <v>10682.31</v>
      </c>
    </row>
    <row r="34" spans="1:9" x14ac:dyDescent="0.25">
      <c r="B34" s="7">
        <v>6</v>
      </c>
      <c r="C34" s="174" t="s">
        <v>247</v>
      </c>
      <c r="D34" s="174"/>
      <c r="E34" s="174"/>
      <c r="F34" s="1">
        <v>4</v>
      </c>
      <c r="G34" s="5">
        <v>9559.85</v>
      </c>
      <c r="H34" s="17">
        <v>10682.31</v>
      </c>
    </row>
    <row r="35" spans="1:9" x14ac:dyDescent="0.25">
      <c r="B35" s="7">
        <v>9</v>
      </c>
      <c r="C35" s="174" t="s">
        <v>111</v>
      </c>
      <c r="D35" s="174"/>
      <c r="E35" s="174"/>
      <c r="F35" s="1">
        <v>1</v>
      </c>
      <c r="G35" s="5">
        <v>10664.21</v>
      </c>
      <c r="H35" s="17">
        <v>11132.35</v>
      </c>
    </row>
    <row r="36" spans="1:9" x14ac:dyDescent="0.25">
      <c r="B36" s="7">
        <v>8</v>
      </c>
      <c r="C36" s="174" t="s">
        <v>112</v>
      </c>
      <c r="D36" s="174"/>
      <c r="E36" s="174"/>
      <c r="F36" s="1">
        <v>1</v>
      </c>
      <c r="G36" s="5">
        <v>9888.2000000000007</v>
      </c>
      <c r="H36" s="17">
        <v>11074.64</v>
      </c>
    </row>
    <row r="37" spans="1:9" x14ac:dyDescent="0.25">
      <c r="B37" s="7">
        <v>9</v>
      </c>
      <c r="C37" s="174" t="s">
        <v>113</v>
      </c>
      <c r="D37" s="174"/>
      <c r="E37" s="174"/>
      <c r="F37" s="1">
        <v>9</v>
      </c>
      <c r="G37" s="5">
        <v>10664.21</v>
      </c>
      <c r="H37" s="17">
        <v>11132.35</v>
      </c>
    </row>
    <row r="38" spans="1:9" x14ac:dyDescent="0.25">
      <c r="B38" s="7">
        <v>6</v>
      </c>
      <c r="C38" s="174" t="s">
        <v>114</v>
      </c>
      <c r="D38" s="174"/>
      <c r="E38" s="174"/>
      <c r="F38" s="1">
        <v>4</v>
      </c>
      <c r="G38" s="5">
        <v>9559.85</v>
      </c>
      <c r="H38" s="17">
        <v>10682.31</v>
      </c>
    </row>
    <row r="39" spans="1:9" s="35" customFormat="1" x14ac:dyDescent="0.25">
      <c r="B39" s="7" t="s">
        <v>118</v>
      </c>
      <c r="C39" s="174" t="s">
        <v>248</v>
      </c>
      <c r="D39" s="174"/>
      <c r="E39" s="174"/>
      <c r="F39" s="1">
        <v>167</v>
      </c>
      <c r="G39" s="5">
        <v>653.25</v>
      </c>
      <c r="H39" s="17">
        <v>26130.01</v>
      </c>
      <c r="I39" s="30"/>
    </row>
    <row r="40" spans="1:9" x14ac:dyDescent="0.25">
      <c r="B40" s="7" t="s">
        <v>116</v>
      </c>
      <c r="C40" s="174" t="s">
        <v>249</v>
      </c>
      <c r="D40" s="174"/>
      <c r="E40" s="174"/>
      <c r="F40" s="1">
        <v>165</v>
      </c>
      <c r="G40" s="5">
        <v>567.77</v>
      </c>
      <c r="H40" s="17">
        <v>22710.78</v>
      </c>
    </row>
    <row r="41" spans="1:9" x14ac:dyDescent="0.25">
      <c r="B41" s="7" t="s">
        <v>117</v>
      </c>
      <c r="C41" s="174" t="s">
        <v>250</v>
      </c>
      <c r="D41" s="174"/>
      <c r="E41" s="174"/>
      <c r="F41" s="1">
        <v>286</v>
      </c>
      <c r="G41" s="5">
        <v>502.39</v>
      </c>
      <c r="H41" s="17">
        <v>20095.580000000002</v>
      </c>
    </row>
    <row r="42" spans="1:9" x14ac:dyDescent="0.25">
      <c r="B42" s="7" t="s">
        <v>115</v>
      </c>
      <c r="C42" s="174" t="s">
        <v>89</v>
      </c>
      <c r="D42" s="174"/>
      <c r="E42" s="174"/>
      <c r="F42" s="1">
        <v>129</v>
      </c>
      <c r="G42" s="5">
        <v>372.81</v>
      </c>
      <c r="H42" s="17">
        <v>14912.35</v>
      </c>
    </row>
    <row r="43" spans="1:9" ht="15.75" thickBot="1" x14ac:dyDescent="0.3">
      <c r="A43" s="11"/>
      <c r="B43" s="153" t="s">
        <v>73</v>
      </c>
      <c r="C43" s="154"/>
      <c r="D43" s="154"/>
      <c r="E43" s="154"/>
      <c r="F43" s="65">
        <f>SUM(F20:F42)</f>
        <v>913</v>
      </c>
      <c r="G43" s="53"/>
      <c r="H43" s="54"/>
      <c r="I43" s="36"/>
    </row>
    <row r="44" spans="1:9" x14ac:dyDescent="0.25">
      <c r="B44" s="158" t="s">
        <v>12</v>
      </c>
      <c r="C44" s="159"/>
      <c r="D44" s="159"/>
      <c r="E44" s="159"/>
      <c r="F44" s="159"/>
      <c r="G44" s="159"/>
      <c r="H44" s="160"/>
    </row>
    <row r="45" spans="1:9" x14ac:dyDescent="0.25">
      <c r="B45" s="18">
        <v>99999</v>
      </c>
      <c r="C45" s="192" t="s">
        <v>251</v>
      </c>
      <c r="D45" s="192"/>
      <c r="E45" s="192"/>
      <c r="F45" s="19">
        <v>144</v>
      </c>
      <c r="G45" s="20">
        <v>3600</v>
      </c>
      <c r="H45" s="21">
        <v>22000</v>
      </c>
    </row>
    <row r="46" spans="1:9" ht="15.75" thickBot="1" x14ac:dyDescent="0.3">
      <c r="A46" s="11"/>
      <c r="B46" s="153" t="s">
        <v>124</v>
      </c>
      <c r="C46" s="154"/>
      <c r="D46" s="154"/>
      <c r="E46" s="154"/>
      <c r="F46" s="65">
        <f>SUM(F45)</f>
        <v>144</v>
      </c>
      <c r="G46" s="53"/>
      <c r="H46" s="54"/>
      <c r="I46" s="36"/>
    </row>
    <row r="47" spans="1:9" ht="15.75" thickBot="1" x14ac:dyDescent="0.3">
      <c r="B47" s="150" t="s">
        <v>76</v>
      </c>
      <c r="C47" s="151"/>
      <c r="D47" s="151"/>
      <c r="E47" s="151"/>
      <c r="F47" s="66">
        <f>F18+F43+F46</f>
        <v>1222</v>
      </c>
      <c r="G47" s="15"/>
      <c r="H47" s="16"/>
    </row>
    <row r="48" spans="1:9" x14ac:dyDescent="0.25">
      <c r="B48" s="187"/>
      <c r="C48" s="187"/>
      <c r="D48" s="187"/>
      <c r="E48" s="187"/>
      <c r="F48" s="187"/>
      <c r="G48" s="187"/>
      <c r="H48" s="187"/>
    </row>
    <row r="49" spans="2:9" ht="15.75" thickBot="1" x14ac:dyDescent="0.3">
      <c r="F49" s="11"/>
    </row>
    <row r="50" spans="2:9" x14ac:dyDescent="0.25">
      <c r="B50" s="131" t="s">
        <v>0</v>
      </c>
      <c r="C50" s="132"/>
      <c r="D50" s="132"/>
      <c r="E50" s="132"/>
      <c r="F50" s="132"/>
      <c r="G50" s="132"/>
      <c r="H50" s="132"/>
      <c r="I50" s="133"/>
    </row>
    <row r="51" spans="2:9" ht="15" customHeight="1" x14ac:dyDescent="0.25">
      <c r="B51" s="134" t="s">
        <v>218</v>
      </c>
      <c r="C51" s="135"/>
      <c r="D51" s="135"/>
      <c r="E51" s="135"/>
      <c r="F51" s="135"/>
      <c r="G51" s="135"/>
      <c r="H51" s="135"/>
      <c r="I51" s="136"/>
    </row>
    <row r="52" spans="2:9" ht="15.75" thickBot="1" x14ac:dyDescent="0.3">
      <c r="B52" s="137" t="s">
        <v>34</v>
      </c>
      <c r="C52" s="138"/>
      <c r="D52" s="138"/>
      <c r="E52" s="138"/>
      <c r="F52" s="138"/>
      <c r="G52" s="138"/>
      <c r="H52" s="138"/>
      <c r="I52" s="139"/>
    </row>
    <row r="53" spans="2:9" ht="26.25" thickBot="1" x14ac:dyDescent="0.3">
      <c r="B53" s="140" t="s">
        <v>15</v>
      </c>
      <c r="C53" s="141"/>
      <c r="D53" s="56" t="s">
        <v>16</v>
      </c>
      <c r="E53" s="140" t="s">
        <v>1</v>
      </c>
      <c r="F53" s="142"/>
      <c r="G53" s="142"/>
      <c r="H53" s="141"/>
      <c r="I53" s="57" t="s">
        <v>17</v>
      </c>
    </row>
    <row r="54" spans="2:9" ht="15" customHeight="1" x14ac:dyDescent="0.25">
      <c r="B54" s="143" t="s">
        <v>77</v>
      </c>
      <c r="C54" s="144"/>
      <c r="D54" s="2">
        <v>1130</v>
      </c>
      <c r="E54" s="149" t="s">
        <v>18</v>
      </c>
      <c r="F54" s="149"/>
      <c r="G54" s="149"/>
      <c r="H54" s="149"/>
      <c r="I54" s="34">
        <v>103965756</v>
      </c>
    </row>
    <row r="55" spans="2:9" ht="15" customHeight="1" x14ac:dyDescent="0.25">
      <c r="B55" s="145"/>
      <c r="C55" s="181"/>
      <c r="D55" s="1">
        <v>1210</v>
      </c>
      <c r="E55" s="130" t="s">
        <v>19</v>
      </c>
      <c r="F55" s="130"/>
      <c r="G55" s="130"/>
      <c r="H55" s="130"/>
      <c r="I55" s="28">
        <v>26946139</v>
      </c>
    </row>
    <row r="56" spans="2:9" ht="15" customHeight="1" x14ac:dyDescent="0.25">
      <c r="B56" s="145"/>
      <c r="C56" s="181"/>
      <c r="D56" s="1">
        <v>1230</v>
      </c>
      <c r="E56" s="130" t="s">
        <v>21</v>
      </c>
      <c r="F56" s="130"/>
      <c r="G56" s="130"/>
      <c r="H56" s="130"/>
      <c r="I56" s="28">
        <v>0</v>
      </c>
    </row>
    <row r="57" spans="2:9" ht="15" customHeight="1" x14ac:dyDescent="0.25">
      <c r="B57" s="145"/>
      <c r="C57" s="181"/>
      <c r="D57" s="1">
        <v>1310</v>
      </c>
      <c r="E57" s="130" t="s">
        <v>22</v>
      </c>
      <c r="F57" s="130"/>
      <c r="G57" s="130"/>
      <c r="H57" s="130"/>
      <c r="I57" s="28">
        <v>12074240</v>
      </c>
    </row>
    <row r="58" spans="2:9" ht="15" customHeight="1" x14ac:dyDescent="0.25">
      <c r="B58" s="145"/>
      <c r="C58" s="181"/>
      <c r="D58" s="1">
        <v>1320</v>
      </c>
      <c r="E58" s="130" t="s">
        <v>78</v>
      </c>
      <c r="F58" s="130"/>
      <c r="G58" s="130"/>
      <c r="H58" s="130"/>
      <c r="I58" s="28">
        <v>35017664</v>
      </c>
    </row>
    <row r="59" spans="2:9" ht="15" customHeight="1" x14ac:dyDescent="0.25">
      <c r="B59" s="145"/>
      <c r="C59" s="181"/>
      <c r="D59" s="1">
        <v>1340</v>
      </c>
      <c r="E59" s="130" t="s">
        <v>23</v>
      </c>
      <c r="F59" s="130"/>
      <c r="G59" s="130"/>
      <c r="H59" s="130"/>
      <c r="I59" s="28">
        <v>14515425</v>
      </c>
    </row>
    <row r="60" spans="2:9" ht="15" customHeight="1" x14ac:dyDescent="0.25">
      <c r="B60" s="145"/>
      <c r="C60" s="181"/>
      <c r="D60" s="1">
        <v>1540</v>
      </c>
      <c r="E60" s="130" t="s">
        <v>25</v>
      </c>
      <c r="F60" s="130"/>
      <c r="G60" s="130"/>
      <c r="H60" s="130"/>
      <c r="I60" s="28">
        <v>30998430</v>
      </c>
    </row>
    <row r="61" spans="2:9" ht="15" customHeight="1" thickBot="1" x14ac:dyDescent="0.3">
      <c r="B61" s="147"/>
      <c r="C61" s="148"/>
      <c r="D61" s="1">
        <v>1590</v>
      </c>
      <c r="E61" s="130" t="s">
        <v>79</v>
      </c>
      <c r="F61" s="130"/>
      <c r="G61" s="130"/>
      <c r="H61" s="130"/>
      <c r="I61" s="28">
        <v>0</v>
      </c>
    </row>
    <row r="62" spans="2:9" ht="15" customHeight="1" x14ac:dyDescent="0.25">
      <c r="B62" s="124" t="s">
        <v>80</v>
      </c>
      <c r="C62" s="125"/>
      <c r="D62" s="8">
        <v>1310</v>
      </c>
      <c r="E62" s="130" t="s">
        <v>22</v>
      </c>
      <c r="F62" s="130"/>
      <c r="G62" s="130"/>
      <c r="H62" s="130"/>
      <c r="I62" s="28">
        <v>0</v>
      </c>
    </row>
    <row r="63" spans="2:9" ht="15" customHeight="1" x14ac:dyDescent="0.25">
      <c r="B63" s="126"/>
      <c r="C63" s="179"/>
      <c r="D63" s="8">
        <v>1530</v>
      </c>
      <c r="E63" s="130" t="s">
        <v>264</v>
      </c>
      <c r="F63" s="130"/>
      <c r="G63" s="130"/>
      <c r="H63" s="130"/>
      <c r="I63" s="28">
        <v>125721</v>
      </c>
    </row>
    <row r="64" spans="2:9" ht="15" customHeight="1" x14ac:dyDescent="0.25">
      <c r="B64" s="126"/>
      <c r="C64" s="179"/>
      <c r="D64" s="8">
        <v>1550</v>
      </c>
      <c r="E64" s="130" t="s">
        <v>81</v>
      </c>
      <c r="F64" s="130"/>
      <c r="G64" s="130"/>
      <c r="H64" s="130"/>
      <c r="I64" s="28">
        <v>7304206</v>
      </c>
    </row>
    <row r="65" spans="2:9" ht="15" customHeight="1" x14ac:dyDescent="0.25">
      <c r="B65" s="126"/>
      <c r="C65" s="179"/>
      <c r="D65" s="8">
        <v>1590</v>
      </c>
      <c r="E65" s="130" t="s">
        <v>79</v>
      </c>
      <c r="F65" s="130"/>
      <c r="G65" s="130"/>
      <c r="H65" s="130"/>
      <c r="I65" s="28">
        <v>4088843</v>
      </c>
    </row>
    <row r="66" spans="2:9" ht="15" customHeight="1" thickBot="1" x14ac:dyDescent="0.3">
      <c r="B66" s="128"/>
      <c r="C66" s="129"/>
      <c r="D66" s="8">
        <v>1710</v>
      </c>
      <c r="E66" s="130" t="s">
        <v>26</v>
      </c>
      <c r="F66" s="130"/>
      <c r="G66" s="130"/>
      <c r="H66" s="130"/>
      <c r="I66" s="28">
        <v>9694234</v>
      </c>
    </row>
    <row r="67" spans="2:9" ht="15" customHeight="1" x14ac:dyDescent="0.25">
      <c r="B67" s="124" t="s">
        <v>82</v>
      </c>
      <c r="C67" s="125"/>
      <c r="D67" s="8">
        <v>1410</v>
      </c>
      <c r="E67" s="130" t="s">
        <v>27</v>
      </c>
      <c r="F67" s="130"/>
      <c r="G67" s="130"/>
      <c r="H67" s="130"/>
      <c r="I67" s="6">
        <v>10688893</v>
      </c>
    </row>
    <row r="68" spans="2:9" ht="15" customHeight="1" x14ac:dyDescent="0.25">
      <c r="B68" s="126"/>
      <c r="C68" s="127"/>
      <c r="D68" s="8">
        <v>1420</v>
      </c>
      <c r="E68" s="130" t="s">
        <v>28</v>
      </c>
      <c r="F68" s="130"/>
      <c r="G68" s="130"/>
      <c r="H68" s="130"/>
      <c r="I68" s="6">
        <v>5355527</v>
      </c>
    </row>
    <row r="69" spans="2:9" ht="15" customHeight="1" x14ac:dyDescent="0.25">
      <c r="B69" s="126"/>
      <c r="C69" s="127"/>
      <c r="D69" s="8">
        <v>1430</v>
      </c>
      <c r="E69" s="130" t="s">
        <v>29</v>
      </c>
      <c r="F69" s="130"/>
      <c r="G69" s="130"/>
      <c r="H69" s="130"/>
      <c r="I69" s="28">
        <v>5775449</v>
      </c>
    </row>
    <row r="70" spans="2:9" ht="15" customHeight="1" x14ac:dyDescent="0.25">
      <c r="B70" s="126"/>
      <c r="C70" s="127"/>
      <c r="D70" s="8">
        <v>1440</v>
      </c>
      <c r="E70" s="130" t="s">
        <v>30</v>
      </c>
      <c r="F70" s="130"/>
      <c r="G70" s="130"/>
      <c r="H70" s="130"/>
      <c r="I70" s="28">
        <v>2001931</v>
      </c>
    </row>
    <row r="71" spans="2:9" ht="15" customHeight="1" thickBot="1" x14ac:dyDescent="0.3">
      <c r="B71" s="128"/>
      <c r="C71" s="129"/>
      <c r="D71" s="8">
        <v>1510</v>
      </c>
      <c r="E71" s="130" t="s">
        <v>24</v>
      </c>
      <c r="F71" s="130"/>
      <c r="G71" s="130"/>
      <c r="H71" s="130"/>
      <c r="I71" s="28">
        <v>0</v>
      </c>
    </row>
    <row r="72" spans="2:9" ht="15" customHeight="1" thickBot="1" x14ac:dyDescent="0.3">
      <c r="B72" s="118" t="s">
        <v>83</v>
      </c>
      <c r="C72" s="119"/>
      <c r="D72" s="8">
        <v>1600</v>
      </c>
      <c r="E72" s="120" t="s">
        <v>31</v>
      </c>
      <c r="F72" s="120"/>
      <c r="G72" s="120"/>
      <c r="H72" s="120"/>
      <c r="I72" s="28">
        <v>0</v>
      </c>
    </row>
    <row r="73" spans="2:9" ht="15" customHeight="1" thickBot="1" x14ac:dyDescent="0.3">
      <c r="B73" s="121" t="s">
        <v>84</v>
      </c>
      <c r="C73" s="122"/>
      <c r="D73" s="122"/>
      <c r="E73" s="122"/>
      <c r="F73" s="122"/>
      <c r="G73" s="122"/>
      <c r="H73" s="123"/>
      <c r="I73" s="55">
        <f>SUM(I54:I72)</f>
        <v>268552458</v>
      </c>
    </row>
    <row r="74" spans="2:9" ht="15" customHeight="1" x14ac:dyDescent="0.25"/>
  </sheetData>
  <mergeCells count="76">
    <mergeCell ref="E60:H60"/>
    <mergeCell ref="E61:H61"/>
    <mergeCell ref="B72:C72"/>
    <mergeCell ref="E72:H72"/>
    <mergeCell ref="B73:H73"/>
    <mergeCell ref="B67:C71"/>
    <mergeCell ref="E67:H67"/>
    <mergeCell ref="E68:H68"/>
    <mergeCell ref="E69:H69"/>
    <mergeCell ref="E70:H70"/>
    <mergeCell ref="E71:H71"/>
    <mergeCell ref="B46:E46"/>
    <mergeCell ref="B47:E47"/>
    <mergeCell ref="B48:H48"/>
    <mergeCell ref="B62:C66"/>
    <mergeCell ref="E62:H62"/>
    <mergeCell ref="E63:H63"/>
    <mergeCell ref="E64:H64"/>
    <mergeCell ref="E65:H65"/>
    <mergeCell ref="E66:H66"/>
    <mergeCell ref="B54:C61"/>
    <mergeCell ref="E54:H54"/>
    <mergeCell ref="E55:H55"/>
    <mergeCell ref="E56:H56"/>
    <mergeCell ref="E57:H57"/>
    <mergeCell ref="E58:H58"/>
    <mergeCell ref="E59:H59"/>
    <mergeCell ref="B50:I50"/>
    <mergeCell ref="B51:I51"/>
    <mergeCell ref="B52:I52"/>
    <mergeCell ref="B53:C53"/>
    <mergeCell ref="E53:H53"/>
    <mergeCell ref="C35:E35"/>
    <mergeCell ref="C39:E39"/>
    <mergeCell ref="B43:E43"/>
    <mergeCell ref="B44:H44"/>
    <mergeCell ref="C45:E45"/>
    <mergeCell ref="C36:E36"/>
    <mergeCell ref="C37:E37"/>
    <mergeCell ref="C38:E38"/>
    <mergeCell ref="C42:E42"/>
    <mergeCell ref="C40:E40"/>
    <mergeCell ref="C41:E41"/>
    <mergeCell ref="C30:E30"/>
    <mergeCell ref="C31:E31"/>
    <mergeCell ref="C32:E32"/>
    <mergeCell ref="C33:E33"/>
    <mergeCell ref="C34:E34"/>
    <mergeCell ref="C29:E29"/>
    <mergeCell ref="B18:E18"/>
    <mergeCell ref="B19:H19"/>
    <mergeCell ref="C20:E20"/>
    <mergeCell ref="C21:E21"/>
    <mergeCell ref="C22:E22"/>
    <mergeCell ref="C23:E23"/>
    <mergeCell ref="C24:E24"/>
    <mergeCell ref="C25:E25"/>
    <mergeCell ref="C26:E26"/>
    <mergeCell ref="C27:E27"/>
    <mergeCell ref="C28:E28"/>
    <mergeCell ref="F8:F9"/>
    <mergeCell ref="B10:H10"/>
    <mergeCell ref="C12:E12"/>
    <mergeCell ref="C13:E13"/>
    <mergeCell ref="C14:E14"/>
    <mergeCell ref="C11:E11"/>
    <mergeCell ref="C16:E16"/>
    <mergeCell ref="C17:E17"/>
    <mergeCell ref="B8:B9"/>
    <mergeCell ref="C8:E9"/>
    <mergeCell ref="C15:E15"/>
    <mergeCell ref="B2:H2"/>
    <mergeCell ref="B3:H3"/>
    <mergeCell ref="B5:H5"/>
    <mergeCell ref="B6:H6"/>
    <mergeCell ref="B7:H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5">
    <tabColor rgb="FF00B050"/>
  </sheetPr>
  <dimension ref="B1:L56"/>
  <sheetViews>
    <sheetView showGridLines="0" workbookViewId="0">
      <selection activeCell="I5" sqref="I5"/>
    </sheetView>
  </sheetViews>
  <sheetFormatPr baseColWidth="10" defaultRowHeight="15" x14ac:dyDescent="0.25"/>
  <cols>
    <col min="1" max="1" width="2.140625" customWidth="1"/>
    <col min="2" max="8" width="12.85546875" customWidth="1"/>
    <col min="9" max="9" width="15.85546875" style="23" customWidth="1"/>
  </cols>
  <sheetData>
    <row r="1" spans="2:8" ht="11.25" customHeight="1" x14ac:dyDescent="0.25"/>
    <row r="2" spans="2:8" x14ac:dyDescent="0.25">
      <c r="B2" s="168" t="s">
        <v>194</v>
      </c>
      <c r="C2" s="168"/>
      <c r="D2" s="168"/>
      <c r="E2" s="168"/>
      <c r="F2" s="168"/>
      <c r="G2" s="168"/>
      <c r="H2" s="168"/>
    </row>
    <row r="3" spans="2:8" x14ac:dyDescent="0.25">
      <c r="B3" s="168" t="s">
        <v>257</v>
      </c>
      <c r="C3" s="168"/>
      <c r="D3" s="168"/>
      <c r="E3" s="168"/>
      <c r="F3" s="168"/>
      <c r="G3" s="168"/>
      <c r="H3" s="168"/>
    </row>
    <row r="4" spans="2:8" ht="15.75" thickBot="1" x14ac:dyDescent="0.3">
      <c r="B4" s="184"/>
      <c r="C4" s="184"/>
      <c r="D4" s="184"/>
      <c r="E4" s="184"/>
      <c r="F4" s="184"/>
      <c r="G4" s="184"/>
      <c r="H4" s="184"/>
    </row>
    <row r="5" spans="2:8" x14ac:dyDescent="0.25">
      <c r="B5" s="131" t="s">
        <v>0</v>
      </c>
      <c r="C5" s="132"/>
      <c r="D5" s="132"/>
      <c r="E5" s="132"/>
      <c r="F5" s="132"/>
      <c r="G5" s="132"/>
      <c r="H5" s="133"/>
    </row>
    <row r="6" spans="2:8" ht="15" customHeight="1" x14ac:dyDescent="0.25">
      <c r="B6" s="134" t="s">
        <v>33</v>
      </c>
      <c r="C6" s="135"/>
      <c r="D6" s="135"/>
      <c r="E6" s="135"/>
      <c r="F6" s="135"/>
      <c r="G6" s="135"/>
      <c r="H6" s="136"/>
    </row>
    <row r="7" spans="2:8" ht="15.75" customHeight="1" thickBot="1" x14ac:dyDescent="0.3">
      <c r="B7" s="169" t="s">
        <v>34</v>
      </c>
      <c r="C7" s="170"/>
      <c r="D7" s="170"/>
      <c r="E7" s="170"/>
      <c r="F7" s="170"/>
      <c r="G7" s="170"/>
      <c r="H7" s="171"/>
    </row>
    <row r="8" spans="2:8" x14ac:dyDescent="0.25">
      <c r="B8" s="162" t="s">
        <v>35</v>
      </c>
      <c r="C8" s="162" t="s">
        <v>36</v>
      </c>
      <c r="D8" s="164"/>
      <c r="E8" s="165"/>
      <c r="F8" s="175" t="s">
        <v>37</v>
      </c>
      <c r="G8" s="50" t="s">
        <v>85</v>
      </c>
      <c r="H8" s="50" t="s">
        <v>87</v>
      </c>
    </row>
    <row r="9" spans="2:8" ht="26.25" thickBot="1" x14ac:dyDescent="0.3">
      <c r="B9" s="163"/>
      <c r="C9" s="163"/>
      <c r="D9" s="166"/>
      <c r="E9" s="167"/>
      <c r="F9" s="176"/>
      <c r="G9" s="51" t="s">
        <v>86</v>
      </c>
      <c r="H9" s="51" t="s">
        <v>88</v>
      </c>
    </row>
    <row r="10" spans="2:8" x14ac:dyDescent="0.25">
      <c r="B10" s="158" t="s">
        <v>2</v>
      </c>
      <c r="C10" s="159"/>
      <c r="D10" s="159"/>
      <c r="E10" s="159"/>
      <c r="F10" s="159"/>
      <c r="G10" s="159"/>
      <c r="H10" s="160"/>
    </row>
    <row r="11" spans="2:8" x14ac:dyDescent="0.25">
      <c r="B11" s="7">
        <v>20</v>
      </c>
      <c r="C11" s="174" t="s">
        <v>3</v>
      </c>
      <c r="D11" s="174"/>
      <c r="E11" s="174"/>
      <c r="F11" s="8">
        <v>1</v>
      </c>
      <c r="G11" s="5">
        <v>86810</v>
      </c>
      <c r="H11" s="6">
        <v>86810</v>
      </c>
    </row>
    <row r="12" spans="2:8" x14ac:dyDescent="0.25">
      <c r="B12" s="7">
        <v>100</v>
      </c>
      <c r="C12" s="174" t="s">
        <v>266</v>
      </c>
      <c r="D12" s="174"/>
      <c r="E12" s="174"/>
      <c r="F12" s="8">
        <v>1</v>
      </c>
      <c r="G12" s="5">
        <v>57156</v>
      </c>
      <c r="H12" s="6">
        <v>57156</v>
      </c>
    </row>
    <row r="13" spans="2:8" x14ac:dyDescent="0.25">
      <c r="B13" s="7">
        <v>300</v>
      </c>
      <c r="C13" s="174" t="s">
        <v>267</v>
      </c>
      <c r="D13" s="174"/>
      <c r="E13" s="174"/>
      <c r="F13" s="8">
        <v>10</v>
      </c>
      <c r="G13" s="5">
        <v>38418</v>
      </c>
      <c r="H13" s="6">
        <v>38975</v>
      </c>
    </row>
    <row r="14" spans="2:8" x14ac:dyDescent="0.25">
      <c r="B14" s="7">
        <v>500</v>
      </c>
      <c r="C14" s="174" t="s">
        <v>150</v>
      </c>
      <c r="D14" s="174"/>
      <c r="E14" s="174"/>
      <c r="F14" s="8">
        <v>24</v>
      </c>
      <c r="G14" s="5">
        <v>20353</v>
      </c>
      <c r="H14" s="6">
        <v>20721</v>
      </c>
    </row>
    <row r="15" spans="2:8" x14ac:dyDescent="0.25">
      <c r="B15" s="7">
        <v>600</v>
      </c>
      <c r="C15" s="174" t="s">
        <v>268</v>
      </c>
      <c r="D15" s="174"/>
      <c r="E15" s="174"/>
      <c r="F15" s="8">
        <v>15</v>
      </c>
      <c r="G15" s="5">
        <v>11977</v>
      </c>
      <c r="H15" s="6">
        <v>12400</v>
      </c>
    </row>
    <row r="16" spans="2:8" x14ac:dyDescent="0.25">
      <c r="B16" s="7">
        <v>700</v>
      </c>
      <c r="C16" s="174" t="s">
        <v>6</v>
      </c>
      <c r="D16" s="174"/>
      <c r="E16" s="174"/>
      <c r="F16" s="8">
        <v>14</v>
      </c>
      <c r="G16" s="5">
        <v>12615</v>
      </c>
      <c r="H16" s="6">
        <v>13077</v>
      </c>
    </row>
    <row r="17" spans="2:9" x14ac:dyDescent="0.25">
      <c r="B17" s="7">
        <v>900</v>
      </c>
      <c r="C17" s="174" t="s">
        <v>195</v>
      </c>
      <c r="D17" s="174"/>
      <c r="E17" s="174"/>
      <c r="F17" s="8">
        <v>7</v>
      </c>
      <c r="G17" s="5">
        <v>9653</v>
      </c>
      <c r="H17" s="6">
        <v>9653</v>
      </c>
    </row>
    <row r="18" spans="2:9" x14ac:dyDescent="0.25">
      <c r="B18" s="7">
        <v>1000</v>
      </c>
      <c r="C18" s="174" t="s">
        <v>204</v>
      </c>
      <c r="D18" s="174"/>
      <c r="E18" s="174"/>
      <c r="F18" s="8">
        <v>2</v>
      </c>
      <c r="G18" s="5">
        <v>8996</v>
      </c>
      <c r="H18" s="6">
        <v>8996</v>
      </c>
    </row>
    <row r="19" spans="2:9" x14ac:dyDescent="0.25">
      <c r="B19" s="7">
        <v>1100</v>
      </c>
      <c r="C19" s="174" t="s">
        <v>205</v>
      </c>
      <c r="D19" s="174"/>
      <c r="E19" s="174"/>
      <c r="F19" s="8">
        <v>7</v>
      </c>
      <c r="G19" s="5">
        <v>7699</v>
      </c>
      <c r="H19" s="6">
        <v>9699</v>
      </c>
    </row>
    <row r="20" spans="2:9" ht="48.75" customHeight="1" x14ac:dyDescent="0.25">
      <c r="B20" s="7">
        <v>1300</v>
      </c>
      <c r="C20" s="130" t="s">
        <v>260</v>
      </c>
      <c r="D20" s="130"/>
      <c r="E20" s="130"/>
      <c r="F20" s="8">
        <v>5</v>
      </c>
      <c r="G20" s="5">
        <v>6607</v>
      </c>
      <c r="H20" s="6">
        <v>8607</v>
      </c>
    </row>
    <row r="21" spans="2:9" x14ac:dyDescent="0.25">
      <c r="B21" s="153" t="s">
        <v>51</v>
      </c>
      <c r="C21" s="154"/>
      <c r="D21" s="154"/>
      <c r="E21" s="154"/>
      <c r="F21" s="52">
        <f>SUM(F11:F20)</f>
        <v>86</v>
      </c>
      <c r="G21" s="53"/>
      <c r="H21" s="54"/>
    </row>
    <row r="22" spans="2:9" s="35" customFormat="1" x14ac:dyDescent="0.25">
      <c r="B22" s="155" t="s">
        <v>9</v>
      </c>
      <c r="C22" s="156"/>
      <c r="D22" s="156"/>
      <c r="E22" s="156"/>
      <c r="F22" s="156"/>
      <c r="G22" s="156"/>
      <c r="H22" s="157"/>
      <c r="I22" s="23"/>
    </row>
    <row r="23" spans="2:9" s="35" customFormat="1" x14ac:dyDescent="0.25">
      <c r="B23" s="79">
        <v>5010</v>
      </c>
      <c r="C23" s="174" t="s">
        <v>180</v>
      </c>
      <c r="D23" s="174"/>
      <c r="E23" s="174"/>
      <c r="F23" s="84">
        <v>0</v>
      </c>
      <c r="G23" s="5">
        <v>0</v>
      </c>
      <c r="H23" s="6">
        <v>0</v>
      </c>
      <c r="I23" s="23"/>
    </row>
    <row r="24" spans="2:9" s="35" customFormat="1" x14ac:dyDescent="0.25">
      <c r="B24" s="79">
        <v>5030</v>
      </c>
      <c r="C24" s="174" t="s">
        <v>208</v>
      </c>
      <c r="D24" s="174"/>
      <c r="E24" s="174"/>
      <c r="F24" s="84">
        <v>0</v>
      </c>
      <c r="G24" s="5">
        <v>0</v>
      </c>
      <c r="H24" s="6">
        <v>0</v>
      </c>
      <c r="I24" s="23"/>
    </row>
    <row r="25" spans="2:9" s="35" customFormat="1" ht="15.75" thickBot="1" x14ac:dyDescent="0.3">
      <c r="B25" s="153" t="s">
        <v>73</v>
      </c>
      <c r="C25" s="154"/>
      <c r="D25" s="154"/>
      <c r="E25" s="154"/>
      <c r="F25" s="85">
        <f>SUM(F23:F24)</f>
        <v>0</v>
      </c>
      <c r="G25" s="53"/>
      <c r="H25" s="54"/>
      <c r="I25" s="23"/>
    </row>
    <row r="26" spans="2:9" x14ac:dyDescent="0.25">
      <c r="B26" s="158" t="s">
        <v>12</v>
      </c>
      <c r="C26" s="159"/>
      <c r="D26" s="159"/>
      <c r="E26" s="159"/>
      <c r="F26" s="159"/>
      <c r="G26" s="159"/>
      <c r="H26" s="160"/>
    </row>
    <row r="27" spans="2:9" x14ac:dyDescent="0.25">
      <c r="B27" s="7">
        <v>99999</v>
      </c>
      <c r="C27" s="186" t="s">
        <v>196</v>
      </c>
      <c r="D27" s="186"/>
      <c r="E27" s="186"/>
      <c r="F27" s="1">
        <v>3</v>
      </c>
      <c r="G27" s="5">
        <v>5080</v>
      </c>
      <c r="H27" s="6">
        <v>10045</v>
      </c>
    </row>
    <row r="28" spans="2:9" ht="15.75" thickBot="1" x14ac:dyDescent="0.3">
      <c r="B28" s="153" t="s">
        <v>124</v>
      </c>
      <c r="C28" s="154"/>
      <c r="D28" s="154"/>
      <c r="E28" s="154"/>
      <c r="F28" s="52">
        <f>SUM(F27)</f>
        <v>3</v>
      </c>
      <c r="G28" s="53"/>
      <c r="H28" s="54"/>
    </row>
    <row r="29" spans="2:9" ht="15.75" thickBot="1" x14ac:dyDescent="0.3">
      <c r="B29" s="150" t="s">
        <v>32</v>
      </c>
      <c r="C29" s="151"/>
      <c r="D29" s="151"/>
      <c r="E29" s="151"/>
      <c r="F29" s="47">
        <f>F21+F25+F28</f>
        <v>89</v>
      </c>
      <c r="G29" s="15"/>
      <c r="H29" s="16"/>
    </row>
    <row r="30" spans="2:9" x14ac:dyDescent="0.25">
      <c r="B30" s="187"/>
      <c r="C30" s="187"/>
      <c r="D30" s="187"/>
      <c r="E30" s="187"/>
      <c r="F30" s="187"/>
      <c r="G30" s="187"/>
      <c r="H30" s="187"/>
    </row>
    <row r="31" spans="2:9" ht="15.75" thickBot="1" x14ac:dyDescent="0.3"/>
    <row r="32" spans="2:9" x14ac:dyDescent="0.25">
      <c r="B32" s="131" t="s">
        <v>0</v>
      </c>
      <c r="C32" s="132"/>
      <c r="D32" s="132"/>
      <c r="E32" s="132"/>
      <c r="F32" s="132"/>
      <c r="G32" s="132"/>
      <c r="H32" s="132"/>
      <c r="I32" s="133"/>
    </row>
    <row r="33" spans="2:12" ht="15" customHeight="1" x14ac:dyDescent="0.25">
      <c r="B33" s="134" t="s">
        <v>218</v>
      </c>
      <c r="C33" s="135"/>
      <c r="D33" s="135"/>
      <c r="E33" s="135"/>
      <c r="F33" s="135"/>
      <c r="G33" s="135"/>
      <c r="H33" s="135"/>
      <c r="I33" s="136"/>
    </row>
    <row r="34" spans="2:12" ht="15.75" thickBot="1" x14ac:dyDescent="0.3">
      <c r="B34" s="137" t="s">
        <v>34</v>
      </c>
      <c r="C34" s="138"/>
      <c r="D34" s="138"/>
      <c r="E34" s="138"/>
      <c r="F34" s="138"/>
      <c r="G34" s="138"/>
      <c r="H34" s="138"/>
      <c r="I34" s="139"/>
    </row>
    <row r="35" spans="2:12" ht="26.25" thickBot="1" x14ac:dyDescent="0.3">
      <c r="B35" s="140" t="s">
        <v>191</v>
      </c>
      <c r="C35" s="141"/>
      <c r="D35" s="56" t="s">
        <v>192</v>
      </c>
      <c r="E35" s="140" t="s">
        <v>1</v>
      </c>
      <c r="F35" s="142"/>
      <c r="G35" s="142"/>
      <c r="H35" s="141"/>
      <c r="I35" s="57" t="s">
        <v>17</v>
      </c>
    </row>
    <row r="36" spans="2:12" ht="15" customHeight="1" x14ac:dyDescent="0.25">
      <c r="B36" s="143" t="s">
        <v>77</v>
      </c>
      <c r="C36" s="144"/>
      <c r="D36" s="43">
        <v>1130</v>
      </c>
      <c r="E36" s="149" t="s">
        <v>18</v>
      </c>
      <c r="F36" s="149"/>
      <c r="G36" s="149"/>
      <c r="H36" s="149"/>
      <c r="I36" s="27">
        <v>8627510</v>
      </c>
    </row>
    <row r="37" spans="2:12" ht="15" customHeight="1" x14ac:dyDescent="0.25">
      <c r="B37" s="145"/>
      <c r="C37" s="181"/>
      <c r="D37" s="45">
        <v>1210</v>
      </c>
      <c r="E37" s="130" t="s">
        <v>19</v>
      </c>
      <c r="F37" s="130"/>
      <c r="G37" s="130"/>
      <c r="H37" s="130"/>
      <c r="I37" s="25">
        <v>282516</v>
      </c>
    </row>
    <row r="38" spans="2:12" ht="15" customHeight="1" x14ac:dyDescent="0.25">
      <c r="B38" s="145"/>
      <c r="C38" s="181"/>
      <c r="D38" s="45">
        <v>1220</v>
      </c>
      <c r="E38" s="130" t="s">
        <v>20</v>
      </c>
      <c r="F38" s="130"/>
      <c r="G38" s="130"/>
      <c r="H38" s="130"/>
      <c r="I38" s="25">
        <v>0</v>
      </c>
    </row>
    <row r="39" spans="2:12" ht="15" customHeight="1" x14ac:dyDescent="0.25">
      <c r="B39" s="145"/>
      <c r="C39" s="181"/>
      <c r="D39" s="45">
        <v>1230</v>
      </c>
      <c r="E39" s="130" t="s">
        <v>21</v>
      </c>
      <c r="F39" s="130"/>
      <c r="G39" s="130"/>
      <c r="H39" s="130"/>
      <c r="I39" s="25">
        <v>0</v>
      </c>
    </row>
    <row r="40" spans="2:12" ht="15" customHeight="1" x14ac:dyDescent="0.25">
      <c r="B40" s="145"/>
      <c r="C40" s="181"/>
      <c r="D40" s="45">
        <v>1310</v>
      </c>
      <c r="E40" s="130" t="s">
        <v>22</v>
      </c>
      <c r="F40" s="130"/>
      <c r="G40" s="130"/>
      <c r="H40" s="130"/>
      <c r="I40" s="25">
        <v>822837</v>
      </c>
    </row>
    <row r="41" spans="2:12" ht="15" customHeight="1" x14ac:dyDescent="0.25">
      <c r="B41" s="145"/>
      <c r="C41" s="181"/>
      <c r="D41" s="45">
        <v>1320</v>
      </c>
      <c r="E41" s="130" t="s">
        <v>78</v>
      </c>
      <c r="F41" s="130"/>
      <c r="G41" s="130"/>
      <c r="H41" s="130"/>
      <c r="I41" s="25">
        <v>2518824</v>
      </c>
      <c r="L41" s="90"/>
    </row>
    <row r="42" spans="2:12" ht="15" customHeight="1" x14ac:dyDescent="0.25">
      <c r="B42" s="145"/>
      <c r="C42" s="181"/>
      <c r="D42" s="45">
        <v>1340</v>
      </c>
      <c r="E42" s="130" t="s">
        <v>23</v>
      </c>
      <c r="F42" s="130"/>
      <c r="G42" s="130"/>
      <c r="H42" s="130"/>
      <c r="I42" s="25">
        <v>7681759</v>
      </c>
    </row>
    <row r="43" spans="2:12" ht="15" customHeight="1" x14ac:dyDescent="0.25">
      <c r="B43" s="145"/>
      <c r="C43" s="181"/>
      <c r="D43" s="45">
        <v>1540</v>
      </c>
      <c r="E43" s="130" t="s">
        <v>25</v>
      </c>
      <c r="F43" s="130"/>
      <c r="G43" s="130"/>
      <c r="H43" s="130"/>
      <c r="I43" s="28">
        <v>2971783</v>
      </c>
    </row>
    <row r="44" spans="2:12" ht="15" customHeight="1" thickBot="1" x14ac:dyDescent="0.3">
      <c r="B44" s="147"/>
      <c r="C44" s="148"/>
      <c r="D44" s="45">
        <v>1590</v>
      </c>
      <c r="E44" s="130" t="s">
        <v>79</v>
      </c>
      <c r="F44" s="130"/>
      <c r="G44" s="130"/>
      <c r="H44" s="130"/>
      <c r="I44" s="25">
        <v>105143</v>
      </c>
    </row>
    <row r="45" spans="2:12" ht="15" customHeight="1" x14ac:dyDescent="0.25">
      <c r="B45" s="124" t="s">
        <v>80</v>
      </c>
      <c r="C45" s="125"/>
      <c r="D45" s="46">
        <v>1310</v>
      </c>
      <c r="E45" s="130" t="s">
        <v>22</v>
      </c>
      <c r="F45" s="130"/>
      <c r="G45" s="130"/>
      <c r="H45" s="130"/>
      <c r="I45" s="25">
        <v>0</v>
      </c>
    </row>
    <row r="46" spans="2:12" ht="15" customHeight="1" x14ac:dyDescent="0.25">
      <c r="B46" s="126"/>
      <c r="C46" s="179"/>
      <c r="D46" s="46">
        <v>1540</v>
      </c>
      <c r="E46" s="130" t="s">
        <v>25</v>
      </c>
      <c r="F46" s="130"/>
      <c r="G46" s="130"/>
      <c r="H46" s="130"/>
      <c r="I46" s="25">
        <v>306200</v>
      </c>
    </row>
    <row r="47" spans="2:12" ht="15" customHeight="1" x14ac:dyDescent="0.25">
      <c r="B47" s="126"/>
      <c r="C47" s="179"/>
      <c r="D47" s="46">
        <v>1550</v>
      </c>
      <c r="E47" s="130" t="s">
        <v>81</v>
      </c>
      <c r="F47" s="130"/>
      <c r="G47" s="130"/>
      <c r="H47" s="130"/>
      <c r="I47" s="25">
        <v>3600</v>
      </c>
    </row>
    <row r="48" spans="2:12" ht="15" customHeight="1" x14ac:dyDescent="0.25">
      <c r="B48" s="126"/>
      <c r="C48" s="179"/>
      <c r="D48" s="46">
        <v>1590</v>
      </c>
      <c r="E48" s="130" t="s">
        <v>79</v>
      </c>
      <c r="F48" s="130"/>
      <c r="G48" s="130"/>
      <c r="H48" s="130"/>
      <c r="I48" s="25">
        <v>54000</v>
      </c>
    </row>
    <row r="49" spans="2:9" ht="15" customHeight="1" thickBot="1" x14ac:dyDescent="0.3">
      <c r="B49" s="128"/>
      <c r="C49" s="129"/>
      <c r="D49" s="46">
        <v>1710</v>
      </c>
      <c r="E49" s="130" t="s">
        <v>26</v>
      </c>
      <c r="F49" s="130"/>
      <c r="G49" s="130"/>
      <c r="H49" s="130"/>
      <c r="I49" s="26">
        <v>583997</v>
      </c>
    </row>
    <row r="50" spans="2:9" ht="15" customHeight="1" x14ac:dyDescent="0.25">
      <c r="B50" s="124" t="s">
        <v>82</v>
      </c>
      <c r="C50" s="125"/>
      <c r="D50" s="46">
        <v>1410</v>
      </c>
      <c r="E50" s="130" t="s">
        <v>27</v>
      </c>
      <c r="F50" s="130"/>
      <c r="G50" s="130"/>
      <c r="H50" s="130"/>
      <c r="I50" s="25">
        <v>882886</v>
      </c>
    </row>
    <row r="51" spans="2:9" ht="15" customHeight="1" x14ac:dyDescent="0.25">
      <c r="B51" s="126"/>
      <c r="C51" s="179"/>
      <c r="D51" s="46">
        <v>1420</v>
      </c>
      <c r="E51" s="130" t="s">
        <v>28</v>
      </c>
      <c r="F51" s="130"/>
      <c r="G51" s="130"/>
      <c r="H51" s="130"/>
      <c r="I51" s="25">
        <v>442780</v>
      </c>
    </row>
    <row r="52" spans="2:9" ht="15" customHeight="1" x14ac:dyDescent="0.25">
      <c r="B52" s="126"/>
      <c r="C52" s="179"/>
      <c r="D52" s="46">
        <v>1430</v>
      </c>
      <c r="E52" s="130" t="s">
        <v>29</v>
      </c>
      <c r="F52" s="130"/>
      <c r="G52" s="130"/>
      <c r="H52" s="130"/>
      <c r="I52" s="25">
        <v>458291</v>
      </c>
    </row>
    <row r="53" spans="2:9" ht="15" customHeight="1" x14ac:dyDescent="0.25">
      <c r="B53" s="126"/>
      <c r="C53" s="179"/>
      <c r="D53" s="46">
        <v>1440</v>
      </c>
      <c r="E53" s="130" t="s">
        <v>30</v>
      </c>
      <c r="F53" s="130"/>
      <c r="G53" s="130"/>
      <c r="H53" s="130"/>
      <c r="I53" s="25">
        <v>64500</v>
      </c>
    </row>
    <row r="54" spans="2:9" ht="15" customHeight="1" thickBot="1" x14ac:dyDescent="0.3">
      <c r="B54" s="128"/>
      <c r="C54" s="129"/>
      <c r="D54" s="46">
        <v>1510</v>
      </c>
      <c r="E54" s="130" t="s">
        <v>24</v>
      </c>
      <c r="F54" s="130"/>
      <c r="G54" s="130"/>
      <c r="H54" s="130"/>
      <c r="I54" s="17">
        <v>387807</v>
      </c>
    </row>
    <row r="55" spans="2:9" ht="15" customHeight="1" thickBot="1" x14ac:dyDescent="0.3">
      <c r="B55" s="193" t="s">
        <v>83</v>
      </c>
      <c r="C55" s="194"/>
      <c r="D55" s="46">
        <v>1600</v>
      </c>
      <c r="E55" s="120" t="s">
        <v>31</v>
      </c>
      <c r="F55" s="120"/>
      <c r="G55" s="120"/>
      <c r="H55" s="120"/>
      <c r="I55" s="25">
        <v>395191</v>
      </c>
    </row>
    <row r="56" spans="2:9" ht="15" customHeight="1" thickBot="1" x14ac:dyDescent="0.3">
      <c r="B56" s="121" t="s">
        <v>84</v>
      </c>
      <c r="C56" s="122"/>
      <c r="D56" s="122"/>
      <c r="E56" s="122"/>
      <c r="F56" s="122"/>
      <c r="G56" s="122"/>
      <c r="H56" s="123"/>
      <c r="I56" s="55">
        <f>SUM(I36:I55)</f>
        <v>26589624</v>
      </c>
    </row>
  </sheetData>
  <mergeCells count="60">
    <mergeCell ref="B55:C55"/>
    <mergeCell ref="E55:H55"/>
    <mergeCell ref="B56:H56"/>
    <mergeCell ref="E49:H49"/>
    <mergeCell ref="B50:C54"/>
    <mergeCell ref="E50:H50"/>
    <mergeCell ref="E51:H51"/>
    <mergeCell ref="E52:H52"/>
    <mergeCell ref="E53:H53"/>
    <mergeCell ref="E54:H54"/>
    <mergeCell ref="B45:C49"/>
    <mergeCell ref="E45:H45"/>
    <mergeCell ref="E46:H46"/>
    <mergeCell ref="E47:H47"/>
    <mergeCell ref="E48:H48"/>
    <mergeCell ref="B34:I34"/>
    <mergeCell ref="B33:I33"/>
    <mergeCell ref="B35:C35"/>
    <mergeCell ref="E35:H35"/>
    <mergeCell ref="B36:C44"/>
    <mergeCell ref="E36:H36"/>
    <mergeCell ref="E37:H37"/>
    <mergeCell ref="E38:H38"/>
    <mergeCell ref="E39:H39"/>
    <mergeCell ref="E40:H40"/>
    <mergeCell ref="E41:H41"/>
    <mergeCell ref="E42:H42"/>
    <mergeCell ref="E43:H43"/>
    <mergeCell ref="E44:H44"/>
    <mergeCell ref="B30:H30"/>
    <mergeCell ref="C17:E17"/>
    <mergeCell ref="C18:E18"/>
    <mergeCell ref="C19:E19"/>
    <mergeCell ref="C20:E20"/>
    <mergeCell ref="B21:E21"/>
    <mergeCell ref="B22:H22"/>
    <mergeCell ref="C23:E23"/>
    <mergeCell ref="C24:E24"/>
    <mergeCell ref="B25:E25"/>
    <mergeCell ref="C15:E15"/>
    <mergeCell ref="B26:H26"/>
    <mergeCell ref="C27:E27"/>
    <mergeCell ref="B28:E28"/>
    <mergeCell ref="B29:E29"/>
    <mergeCell ref="B2:H2"/>
    <mergeCell ref="B3:H3"/>
    <mergeCell ref="B4:H4"/>
    <mergeCell ref="B5:H5"/>
    <mergeCell ref="B32:I32"/>
    <mergeCell ref="C16:E16"/>
    <mergeCell ref="B6:H6"/>
    <mergeCell ref="B7:H7"/>
    <mergeCell ref="B8:B9"/>
    <mergeCell ref="C8:E9"/>
    <mergeCell ref="F8:F9"/>
    <mergeCell ref="B10:H10"/>
    <mergeCell ref="C11:E11"/>
    <mergeCell ref="C12:E12"/>
    <mergeCell ref="C13:E13"/>
    <mergeCell ref="C14:E1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08A93-ACF0-41A6-9A31-A6146106546E}">
  <sheetPr codeName="Hoja6">
    <tabColor rgb="FF00B050"/>
  </sheetPr>
  <dimension ref="B1:J57"/>
  <sheetViews>
    <sheetView showGridLines="0" workbookViewId="0">
      <selection activeCell="I5" sqref="I5"/>
    </sheetView>
  </sheetViews>
  <sheetFormatPr baseColWidth="10" defaultColWidth="11.42578125" defaultRowHeight="15" x14ac:dyDescent="0.25"/>
  <cols>
    <col min="1" max="1" width="2.140625" style="35" customWidth="1"/>
    <col min="2" max="8" width="12.85546875" style="35" customWidth="1"/>
    <col min="9" max="9" width="15.85546875" style="23" customWidth="1"/>
    <col min="10" max="16384" width="11.42578125" style="35"/>
  </cols>
  <sheetData>
    <row r="1" spans="2:10" ht="11.25" customHeight="1" x14ac:dyDescent="0.25"/>
    <row r="2" spans="2:10" x14ac:dyDescent="0.25">
      <c r="B2" s="168" t="s">
        <v>265</v>
      </c>
      <c r="C2" s="168"/>
      <c r="D2" s="168"/>
      <c r="E2" s="168"/>
      <c r="F2" s="168"/>
      <c r="G2" s="168"/>
      <c r="H2" s="168"/>
    </row>
    <row r="3" spans="2:10" x14ac:dyDescent="0.25">
      <c r="B3" s="168" t="s">
        <v>257</v>
      </c>
      <c r="C3" s="168"/>
      <c r="D3" s="168"/>
      <c r="E3" s="168"/>
      <c r="F3" s="168"/>
      <c r="G3" s="168"/>
      <c r="H3" s="168"/>
    </row>
    <row r="4" spans="2:10" ht="15.75" thickBot="1" x14ac:dyDescent="0.3">
      <c r="B4" s="184"/>
      <c r="C4" s="184"/>
      <c r="D4" s="184"/>
      <c r="E4" s="184"/>
      <c r="F4" s="184"/>
      <c r="G4" s="184"/>
      <c r="H4" s="184"/>
    </row>
    <row r="5" spans="2:10" x14ac:dyDescent="0.25">
      <c r="B5" s="131" t="s">
        <v>0</v>
      </c>
      <c r="C5" s="132"/>
      <c r="D5" s="132"/>
      <c r="E5" s="132"/>
      <c r="F5" s="132"/>
      <c r="G5" s="132"/>
      <c r="H5" s="133"/>
    </row>
    <row r="6" spans="2:10" ht="15" customHeight="1" x14ac:dyDescent="0.25">
      <c r="B6" s="134" t="s">
        <v>33</v>
      </c>
      <c r="C6" s="135"/>
      <c r="D6" s="135"/>
      <c r="E6" s="135"/>
      <c r="F6" s="135"/>
      <c r="G6" s="135"/>
      <c r="H6" s="136"/>
    </row>
    <row r="7" spans="2:10" ht="15.75" customHeight="1" thickBot="1" x14ac:dyDescent="0.3">
      <c r="B7" s="169" t="s">
        <v>34</v>
      </c>
      <c r="C7" s="170"/>
      <c r="D7" s="170"/>
      <c r="E7" s="170"/>
      <c r="F7" s="170"/>
      <c r="G7" s="170"/>
      <c r="H7" s="171"/>
    </row>
    <row r="8" spans="2:10" x14ac:dyDescent="0.25">
      <c r="B8" s="162" t="s">
        <v>35</v>
      </c>
      <c r="C8" s="162" t="s">
        <v>36</v>
      </c>
      <c r="D8" s="164"/>
      <c r="E8" s="165"/>
      <c r="F8" s="175" t="s">
        <v>37</v>
      </c>
      <c r="G8" s="82" t="s">
        <v>85</v>
      </c>
      <c r="H8" s="82" t="s">
        <v>87</v>
      </c>
    </row>
    <row r="9" spans="2:10" ht="26.25" thickBot="1" x14ac:dyDescent="0.3">
      <c r="B9" s="163"/>
      <c r="C9" s="163"/>
      <c r="D9" s="166"/>
      <c r="E9" s="167"/>
      <c r="F9" s="176"/>
      <c r="G9" s="86" t="s">
        <v>86</v>
      </c>
      <c r="H9" s="86" t="s">
        <v>88</v>
      </c>
    </row>
    <row r="10" spans="2:10" x14ac:dyDescent="0.25">
      <c r="B10" s="158" t="s">
        <v>2</v>
      </c>
      <c r="C10" s="159"/>
      <c r="D10" s="159"/>
      <c r="E10" s="159"/>
      <c r="F10" s="159"/>
      <c r="G10" s="159"/>
      <c r="H10" s="160"/>
    </row>
    <row r="11" spans="2:10" x14ac:dyDescent="0.25">
      <c r="B11" s="79">
        <v>20</v>
      </c>
      <c r="C11" s="174" t="s">
        <v>199</v>
      </c>
      <c r="D11" s="174"/>
      <c r="E11" s="174"/>
      <c r="F11" s="84">
        <v>1</v>
      </c>
      <c r="G11" s="5">
        <v>81176</v>
      </c>
      <c r="H11" s="6">
        <v>81176</v>
      </c>
    </row>
    <row r="12" spans="2:10" s="23" customFormat="1" ht="40.5" customHeight="1" x14ac:dyDescent="0.25">
      <c r="B12" s="79">
        <v>300</v>
      </c>
      <c r="C12" s="130" t="s">
        <v>201</v>
      </c>
      <c r="D12" s="130"/>
      <c r="E12" s="130"/>
      <c r="F12" s="84">
        <v>7</v>
      </c>
      <c r="G12" s="5">
        <v>52422.400000000001</v>
      </c>
      <c r="H12" s="6">
        <v>68237</v>
      </c>
      <c r="J12" s="35"/>
    </row>
    <row r="13" spans="2:10" s="23" customFormat="1" ht="27" customHeight="1" x14ac:dyDescent="0.25">
      <c r="B13" s="79">
        <v>500</v>
      </c>
      <c r="C13" s="130" t="s">
        <v>202</v>
      </c>
      <c r="D13" s="130"/>
      <c r="E13" s="130"/>
      <c r="F13" s="84">
        <v>11</v>
      </c>
      <c r="G13" s="5">
        <v>19285</v>
      </c>
      <c r="H13" s="6">
        <v>39485</v>
      </c>
      <c r="J13" s="35"/>
    </row>
    <row r="14" spans="2:10" s="23" customFormat="1" ht="23.25" customHeight="1" x14ac:dyDescent="0.25">
      <c r="B14" s="79">
        <v>600</v>
      </c>
      <c r="C14" s="130" t="s">
        <v>203</v>
      </c>
      <c r="D14" s="130"/>
      <c r="E14" s="130"/>
      <c r="F14" s="84">
        <v>4</v>
      </c>
      <c r="G14" s="5">
        <v>18842</v>
      </c>
      <c r="H14" s="6">
        <v>22842</v>
      </c>
      <c r="J14" s="35"/>
    </row>
    <row r="15" spans="2:10" s="23" customFormat="1" x14ac:dyDescent="0.25">
      <c r="B15" s="79">
        <v>700</v>
      </c>
      <c r="C15" s="174" t="s">
        <v>6</v>
      </c>
      <c r="D15" s="174"/>
      <c r="E15" s="174"/>
      <c r="F15" s="84">
        <v>8</v>
      </c>
      <c r="G15" s="5">
        <v>14854</v>
      </c>
      <c r="H15" s="6">
        <v>20654</v>
      </c>
      <c r="J15" s="35"/>
    </row>
    <row r="16" spans="2:10" s="23" customFormat="1" x14ac:dyDescent="0.25">
      <c r="B16" s="79">
        <v>800</v>
      </c>
      <c r="C16" s="174" t="s">
        <v>121</v>
      </c>
      <c r="D16" s="174"/>
      <c r="E16" s="174"/>
      <c r="F16" s="84">
        <v>2</v>
      </c>
      <c r="G16" s="5">
        <v>12635</v>
      </c>
      <c r="H16" s="6">
        <v>18674</v>
      </c>
      <c r="J16" s="35"/>
    </row>
    <row r="17" spans="2:8" x14ac:dyDescent="0.25">
      <c r="B17" s="79">
        <v>900</v>
      </c>
      <c r="C17" s="174" t="s">
        <v>195</v>
      </c>
      <c r="D17" s="174"/>
      <c r="E17" s="174"/>
      <c r="F17" s="84">
        <v>3</v>
      </c>
      <c r="G17" s="5">
        <v>14480.06</v>
      </c>
      <c r="H17" s="6">
        <v>15186</v>
      </c>
    </row>
    <row r="18" spans="2:8" x14ac:dyDescent="0.25">
      <c r="B18" s="79">
        <v>1000</v>
      </c>
      <c r="C18" s="174" t="s">
        <v>204</v>
      </c>
      <c r="D18" s="174"/>
      <c r="E18" s="174"/>
      <c r="F18" s="84">
        <v>9</v>
      </c>
      <c r="G18" s="5">
        <v>12876.4</v>
      </c>
      <c r="H18" s="6">
        <v>13607</v>
      </c>
    </row>
    <row r="19" spans="2:8" x14ac:dyDescent="0.25">
      <c r="B19" s="79">
        <v>1100</v>
      </c>
      <c r="C19" s="190" t="s">
        <v>205</v>
      </c>
      <c r="D19" s="190"/>
      <c r="E19" s="190"/>
      <c r="F19" s="84">
        <v>0</v>
      </c>
      <c r="G19" s="5">
        <v>0</v>
      </c>
      <c r="H19" s="6">
        <v>0</v>
      </c>
    </row>
    <row r="20" spans="2:8" x14ac:dyDescent="0.25">
      <c r="B20" s="79">
        <v>1200</v>
      </c>
      <c r="C20" s="190" t="s">
        <v>206</v>
      </c>
      <c r="D20" s="190"/>
      <c r="E20" s="190"/>
      <c r="F20" s="84">
        <v>0</v>
      </c>
      <c r="G20" s="5">
        <v>0</v>
      </c>
      <c r="H20" s="6">
        <v>0</v>
      </c>
    </row>
    <row r="21" spans="2:8" ht="49.5" customHeight="1" x14ac:dyDescent="0.25">
      <c r="B21" s="79">
        <v>1300</v>
      </c>
      <c r="C21" s="130" t="s">
        <v>260</v>
      </c>
      <c r="D21" s="130"/>
      <c r="E21" s="130"/>
      <c r="F21" s="84">
        <v>0</v>
      </c>
      <c r="G21" s="5">
        <v>0</v>
      </c>
      <c r="H21" s="6">
        <v>0</v>
      </c>
    </row>
    <row r="22" spans="2:8" x14ac:dyDescent="0.25">
      <c r="B22" s="153" t="s">
        <v>51</v>
      </c>
      <c r="C22" s="154"/>
      <c r="D22" s="154"/>
      <c r="E22" s="154"/>
      <c r="F22" s="85">
        <f>SUM(F11:F21)</f>
        <v>45</v>
      </c>
      <c r="G22" s="53"/>
      <c r="H22" s="54"/>
    </row>
    <row r="23" spans="2:8" x14ac:dyDescent="0.25">
      <c r="B23" s="155" t="s">
        <v>9</v>
      </c>
      <c r="C23" s="156"/>
      <c r="D23" s="156"/>
      <c r="E23" s="156"/>
      <c r="F23" s="156"/>
      <c r="G23" s="156"/>
      <c r="H23" s="157"/>
    </row>
    <row r="24" spans="2:8" x14ac:dyDescent="0.25">
      <c r="B24" s="79">
        <v>5010</v>
      </c>
      <c r="C24" s="174" t="s">
        <v>180</v>
      </c>
      <c r="D24" s="174"/>
      <c r="E24" s="174"/>
      <c r="F24" s="84">
        <v>0</v>
      </c>
      <c r="G24" s="5">
        <v>0</v>
      </c>
      <c r="H24" s="6">
        <v>0</v>
      </c>
    </row>
    <row r="25" spans="2:8" x14ac:dyDescent="0.25">
      <c r="B25" s="79">
        <v>5030</v>
      </c>
      <c r="C25" s="174" t="s">
        <v>208</v>
      </c>
      <c r="D25" s="174"/>
      <c r="E25" s="174"/>
      <c r="F25" s="84">
        <v>0</v>
      </c>
      <c r="G25" s="5">
        <v>0</v>
      </c>
      <c r="H25" s="6">
        <v>0</v>
      </c>
    </row>
    <row r="26" spans="2:8" ht="15.75" thickBot="1" x14ac:dyDescent="0.3">
      <c r="B26" s="153" t="s">
        <v>73</v>
      </c>
      <c r="C26" s="154"/>
      <c r="D26" s="154"/>
      <c r="E26" s="154"/>
      <c r="F26" s="85">
        <f>SUM(F24:F25)</f>
        <v>0</v>
      </c>
      <c r="G26" s="53"/>
      <c r="H26" s="54"/>
    </row>
    <row r="27" spans="2:8" x14ac:dyDescent="0.25">
      <c r="B27" s="158" t="s">
        <v>12</v>
      </c>
      <c r="C27" s="159"/>
      <c r="D27" s="159"/>
      <c r="E27" s="159"/>
      <c r="F27" s="159"/>
      <c r="G27" s="159"/>
      <c r="H27" s="160"/>
    </row>
    <row r="28" spans="2:8" x14ac:dyDescent="0.25">
      <c r="B28" s="79">
        <v>99999</v>
      </c>
      <c r="C28" s="186" t="s">
        <v>196</v>
      </c>
      <c r="D28" s="186"/>
      <c r="E28" s="186"/>
      <c r="F28" s="80">
        <v>0</v>
      </c>
      <c r="G28" s="5">
        <v>0</v>
      </c>
      <c r="H28" s="6">
        <v>0</v>
      </c>
    </row>
    <row r="29" spans="2:8" ht="15.75" thickBot="1" x14ac:dyDescent="0.3">
      <c r="B29" s="153" t="s">
        <v>124</v>
      </c>
      <c r="C29" s="154"/>
      <c r="D29" s="154"/>
      <c r="E29" s="154"/>
      <c r="F29" s="85">
        <f>SUM(F28)</f>
        <v>0</v>
      </c>
      <c r="G29" s="53"/>
      <c r="H29" s="54"/>
    </row>
    <row r="30" spans="2:8" ht="15.75" thickBot="1" x14ac:dyDescent="0.3">
      <c r="B30" s="150" t="s">
        <v>32</v>
      </c>
      <c r="C30" s="151"/>
      <c r="D30" s="151"/>
      <c r="E30" s="151"/>
      <c r="F30" s="75">
        <f>F22+F26+F29</f>
        <v>45</v>
      </c>
      <c r="G30" s="15"/>
      <c r="H30" s="16"/>
    </row>
    <row r="31" spans="2:8" x14ac:dyDescent="0.25">
      <c r="B31" s="187"/>
      <c r="C31" s="187"/>
      <c r="D31" s="187"/>
      <c r="E31" s="187"/>
      <c r="F31" s="187"/>
      <c r="G31" s="187"/>
      <c r="H31" s="187"/>
    </row>
    <row r="32" spans="2:8" ht="15.75" thickBot="1" x14ac:dyDescent="0.3"/>
    <row r="33" spans="2:9" x14ac:dyDescent="0.25">
      <c r="B33" s="131" t="s">
        <v>0</v>
      </c>
      <c r="C33" s="132"/>
      <c r="D33" s="132"/>
      <c r="E33" s="132"/>
      <c r="F33" s="132"/>
      <c r="G33" s="132"/>
      <c r="H33" s="132"/>
      <c r="I33" s="133"/>
    </row>
    <row r="34" spans="2:9" ht="15" customHeight="1" x14ac:dyDescent="0.25">
      <c r="B34" s="134" t="s">
        <v>218</v>
      </c>
      <c r="C34" s="135"/>
      <c r="D34" s="135"/>
      <c r="E34" s="135"/>
      <c r="F34" s="135"/>
      <c r="G34" s="135"/>
      <c r="H34" s="135"/>
      <c r="I34" s="136"/>
    </row>
    <row r="35" spans="2:9" ht="15.75" thickBot="1" x14ac:dyDescent="0.3">
      <c r="B35" s="137" t="s">
        <v>34</v>
      </c>
      <c r="C35" s="138"/>
      <c r="D35" s="138"/>
      <c r="E35" s="138"/>
      <c r="F35" s="138"/>
      <c r="G35" s="138"/>
      <c r="H35" s="138"/>
      <c r="I35" s="139"/>
    </row>
    <row r="36" spans="2:9" ht="26.25" thickBot="1" x14ac:dyDescent="0.3">
      <c r="B36" s="140" t="s">
        <v>191</v>
      </c>
      <c r="C36" s="141"/>
      <c r="D36" s="83" t="s">
        <v>192</v>
      </c>
      <c r="E36" s="140" t="s">
        <v>1</v>
      </c>
      <c r="F36" s="142"/>
      <c r="G36" s="142"/>
      <c r="H36" s="141"/>
      <c r="I36" s="57" t="s">
        <v>17</v>
      </c>
    </row>
    <row r="37" spans="2:9" ht="15" customHeight="1" x14ac:dyDescent="0.25">
      <c r="B37" s="143" t="s">
        <v>77</v>
      </c>
      <c r="C37" s="144"/>
      <c r="D37" s="78">
        <v>1130</v>
      </c>
      <c r="E37" s="149" t="s">
        <v>18</v>
      </c>
      <c r="F37" s="149"/>
      <c r="G37" s="149"/>
      <c r="H37" s="149"/>
      <c r="I37" s="27">
        <v>4128030</v>
      </c>
    </row>
    <row r="38" spans="2:9" ht="15" customHeight="1" x14ac:dyDescent="0.25">
      <c r="B38" s="145"/>
      <c r="C38" s="181"/>
      <c r="D38" s="87">
        <v>1210</v>
      </c>
      <c r="E38" s="130" t="s">
        <v>19</v>
      </c>
      <c r="F38" s="130"/>
      <c r="G38" s="130"/>
      <c r="H38" s="130"/>
      <c r="I38" s="25">
        <v>0</v>
      </c>
    </row>
    <row r="39" spans="2:9" ht="15" customHeight="1" x14ac:dyDescent="0.25">
      <c r="B39" s="145"/>
      <c r="C39" s="181"/>
      <c r="D39" s="87">
        <v>1220</v>
      </c>
      <c r="E39" s="130" t="s">
        <v>20</v>
      </c>
      <c r="F39" s="130"/>
      <c r="G39" s="130"/>
      <c r="H39" s="130"/>
      <c r="I39" s="25">
        <v>0</v>
      </c>
    </row>
    <row r="40" spans="2:9" ht="15" customHeight="1" x14ac:dyDescent="0.25">
      <c r="B40" s="145"/>
      <c r="C40" s="181"/>
      <c r="D40" s="87">
        <v>1230</v>
      </c>
      <c r="E40" s="130" t="s">
        <v>21</v>
      </c>
      <c r="F40" s="130"/>
      <c r="G40" s="130"/>
      <c r="H40" s="130"/>
      <c r="I40" s="25">
        <v>0</v>
      </c>
    </row>
    <row r="41" spans="2:9" ht="15" customHeight="1" x14ac:dyDescent="0.25">
      <c r="B41" s="145"/>
      <c r="C41" s="181"/>
      <c r="D41" s="87">
        <v>1310</v>
      </c>
      <c r="E41" s="130" t="s">
        <v>22</v>
      </c>
      <c r="F41" s="130"/>
      <c r="G41" s="130"/>
      <c r="H41" s="130"/>
      <c r="I41" s="25">
        <v>0</v>
      </c>
    </row>
    <row r="42" spans="2:9" ht="15" customHeight="1" x14ac:dyDescent="0.25">
      <c r="B42" s="145"/>
      <c r="C42" s="181"/>
      <c r="D42" s="87">
        <v>1320</v>
      </c>
      <c r="E42" s="130" t="s">
        <v>78</v>
      </c>
      <c r="F42" s="130"/>
      <c r="G42" s="130"/>
      <c r="H42" s="130"/>
      <c r="I42" s="115">
        <v>1279314</v>
      </c>
    </row>
    <row r="43" spans="2:9" ht="15" customHeight="1" x14ac:dyDescent="0.25">
      <c r="B43" s="145"/>
      <c r="C43" s="181"/>
      <c r="D43" s="87">
        <v>1340</v>
      </c>
      <c r="E43" s="130" t="s">
        <v>23</v>
      </c>
      <c r="F43" s="130"/>
      <c r="G43" s="130"/>
      <c r="H43" s="130"/>
      <c r="I43" s="115">
        <v>11770292</v>
      </c>
    </row>
    <row r="44" spans="2:9" ht="15" customHeight="1" x14ac:dyDescent="0.25">
      <c r="B44" s="145"/>
      <c r="C44" s="181"/>
      <c r="D44" s="87">
        <v>1540</v>
      </c>
      <c r="E44" s="130" t="s">
        <v>25</v>
      </c>
      <c r="F44" s="130"/>
      <c r="G44" s="130"/>
      <c r="H44" s="130"/>
      <c r="I44" s="116">
        <v>1414404</v>
      </c>
    </row>
    <row r="45" spans="2:9" ht="15" customHeight="1" thickBot="1" x14ac:dyDescent="0.3">
      <c r="B45" s="147"/>
      <c r="C45" s="148"/>
      <c r="D45" s="87">
        <v>1590</v>
      </c>
      <c r="E45" s="130" t="s">
        <v>79</v>
      </c>
      <c r="F45" s="130"/>
      <c r="G45" s="130"/>
      <c r="H45" s="130"/>
      <c r="I45" s="25">
        <v>168000</v>
      </c>
    </row>
    <row r="46" spans="2:9" ht="15" customHeight="1" x14ac:dyDescent="0.25">
      <c r="B46" s="124" t="s">
        <v>80</v>
      </c>
      <c r="C46" s="125"/>
      <c r="D46" s="88">
        <v>1310</v>
      </c>
      <c r="E46" s="130" t="s">
        <v>22</v>
      </c>
      <c r="F46" s="130"/>
      <c r="G46" s="130"/>
      <c r="H46" s="130"/>
      <c r="I46" s="25">
        <v>0</v>
      </c>
    </row>
    <row r="47" spans="2:9" ht="15" customHeight="1" x14ac:dyDescent="0.25">
      <c r="B47" s="126"/>
      <c r="C47" s="179"/>
      <c r="D47" s="88">
        <v>1540</v>
      </c>
      <c r="E47" s="130" t="s">
        <v>25</v>
      </c>
      <c r="F47" s="130"/>
      <c r="G47" s="130"/>
      <c r="H47" s="130"/>
      <c r="I47" s="25">
        <v>126000</v>
      </c>
    </row>
    <row r="48" spans="2:9" ht="15" customHeight="1" x14ac:dyDescent="0.25">
      <c r="B48" s="126"/>
      <c r="C48" s="179"/>
      <c r="D48" s="88">
        <v>1550</v>
      </c>
      <c r="E48" s="130" t="s">
        <v>81</v>
      </c>
      <c r="F48" s="130"/>
      <c r="G48" s="130"/>
      <c r="H48" s="130"/>
      <c r="I48" s="25">
        <v>0</v>
      </c>
    </row>
    <row r="49" spans="2:9" ht="15" customHeight="1" x14ac:dyDescent="0.25">
      <c r="B49" s="126"/>
      <c r="C49" s="179"/>
      <c r="D49" s="88">
        <v>1590</v>
      </c>
      <c r="E49" s="130" t="s">
        <v>79</v>
      </c>
      <c r="F49" s="130"/>
      <c r="G49" s="130"/>
      <c r="H49" s="130"/>
      <c r="I49" s="25">
        <v>162000</v>
      </c>
    </row>
    <row r="50" spans="2:9" ht="15" customHeight="1" thickBot="1" x14ac:dyDescent="0.3">
      <c r="B50" s="128"/>
      <c r="C50" s="129"/>
      <c r="D50" s="88">
        <v>1710</v>
      </c>
      <c r="E50" s="130" t="s">
        <v>26</v>
      </c>
      <c r="F50" s="130"/>
      <c r="G50" s="130"/>
      <c r="H50" s="130"/>
      <c r="I50" s="26">
        <v>0</v>
      </c>
    </row>
    <row r="51" spans="2:9" ht="15" customHeight="1" x14ac:dyDescent="0.25">
      <c r="B51" s="124" t="s">
        <v>82</v>
      </c>
      <c r="C51" s="125"/>
      <c r="D51" s="88">
        <v>1410</v>
      </c>
      <c r="E51" s="130" t="s">
        <v>27</v>
      </c>
      <c r="F51" s="130"/>
      <c r="G51" s="130"/>
      <c r="H51" s="130"/>
      <c r="I51" s="25">
        <v>1328705</v>
      </c>
    </row>
    <row r="52" spans="2:9" ht="15" customHeight="1" x14ac:dyDescent="0.25">
      <c r="B52" s="126"/>
      <c r="C52" s="179"/>
      <c r="D52" s="88">
        <v>1420</v>
      </c>
      <c r="E52" s="130" t="s">
        <v>28</v>
      </c>
      <c r="F52" s="130"/>
      <c r="G52" s="130"/>
      <c r="H52" s="130"/>
      <c r="I52" s="25">
        <v>905343</v>
      </c>
    </row>
    <row r="53" spans="2:9" ht="15" customHeight="1" x14ac:dyDescent="0.25">
      <c r="B53" s="126"/>
      <c r="C53" s="179"/>
      <c r="D53" s="88">
        <v>1430</v>
      </c>
      <c r="E53" s="130" t="s">
        <v>29</v>
      </c>
      <c r="F53" s="130"/>
      <c r="G53" s="130"/>
      <c r="H53" s="130"/>
      <c r="I53" s="25">
        <v>878981</v>
      </c>
    </row>
    <row r="54" spans="2:9" ht="15" customHeight="1" x14ac:dyDescent="0.25">
      <c r="B54" s="126"/>
      <c r="C54" s="179"/>
      <c r="D54" s="88">
        <v>1440</v>
      </c>
      <c r="E54" s="130" t="s">
        <v>30</v>
      </c>
      <c r="F54" s="130"/>
      <c r="G54" s="130"/>
      <c r="H54" s="130"/>
      <c r="I54" s="25">
        <v>49185</v>
      </c>
    </row>
    <row r="55" spans="2:9" ht="15" customHeight="1" thickBot="1" x14ac:dyDescent="0.3">
      <c r="B55" s="128"/>
      <c r="C55" s="129"/>
      <c r="D55" s="88">
        <v>1510</v>
      </c>
      <c r="E55" s="130" t="s">
        <v>24</v>
      </c>
      <c r="F55" s="130"/>
      <c r="G55" s="130"/>
      <c r="H55" s="130"/>
      <c r="I55" s="17">
        <v>196291</v>
      </c>
    </row>
    <row r="56" spans="2:9" ht="15" customHeight="1" thickBot="1" x14ac:dyDescent="0.3">
      <c r="B56" s="193" t="s">
        <v>83</v>
      </c>
      <c r="C56" s="194"/>
      <c r="D56" s="88">
        <v>1600</v>
      </c>
      <c r="E56" s="120" t="s">
        <v>31</v>
      </c>
      <c r="F56" s="120"/>
      <c r="G56" s="120"/>
      <c r="H56" s="120"/>
      <c r="I56" s="25">
        <v>179121</v>
      </c>
    </row>
    <row r="57" spans="2:9" ht="15" customHeight="1" thickBot="1" x14ac:dyDescent="0.3">
      <c r="B57" s="121" t="s">
        <v>84</v>
      </c>
      <c r="C57" s="122"/>
      <c r="D57" s="122"/>
      <c r="E57" s="122"/>
      <c r="F57" s="122"/>
      <c r="G57" s="122"/>
      <c r="H57" s="123"/>
      <c r="I57" s="55">
        <f>SUM(I37:I56)</f>
        <v>22585666</v>
      </c>
    </row>
  </sheetData>
  <mergeCells count="61">
    <mergeCell ref="B56:C56"/>
    <mergeCell ref="E56:H56"/>
    <mergeCell ref="B57:H57"/>
    <mergeCell ref="C16:E16"/>
    <mergeCell ref="C20:E20"/>
    <mergeCell ref="E50:H50"/>
    <mergeCell ref="B51:C55"/>
    <mergeCell ref="E51:H51"/>
    <mergeCell ref="E52:H52"/>
    <mergeCell ref="E53:H53"/>
    <mergeCell ref="E54:H54"/>
    <mergeCell ref="E55:H55"/>
    <mergeCell ref="E41:H41"/>
    <mergeCell ref="E42:H42"/>
    <mergeCell ref="E43:H43"/>
    <mergeCell ref="E44:H44"/>
    <mergeCell ref="E45:H45"/>
    <mergeCell ref="B46:C50"/>
    <mergeCell ref="E46:H46"/>
    <mergeCell ref="E47:H47"/>
    <mergeCell ref="E48:H48"/>
    <mergeCell ref="E49:H49"/>
    <mergeCell ref="B37:C45"/>
    <mergeCell ref="E37:H37"/>
    <mergeCell ref="E38:H38"/>
    <mergeCell ref="E39:H39"/>
    <mergeCell ref="E40:H40"/>
    <mergeCell ref="B33:I33"/>
    <mergeCell ref="B34:I34"/>
    <mergeCell ref="B35:I35"/>
    <mergeCell ref="B36:C36"/>
    <mergeCell ref="E36:H36"/>
    <mergeCell ref="B31:H31"/>
    <mergeCell ref="C19:E19"/>
    <mergeCell ref="C21:E21"/>
    <mergeCell ref="B22:E22"/>
    <mergeCell ref="B23:H23"/>
    <mergeCell ref="C24:E24"/>
    <mergeCell ref="C25:E25"/>
    <mergeCell ref="B26:E26"/>
    <mergeCell ref="B27:H27"/>
    <mergeCell ref="C28:E28"/>
    <mergeCell ref="B29:E29"/>
    <mergeCell ref="B30:E30"/>
    <mergeCell ref="C18:E18"/>
    <mergeCell ref="B8:B9"/>
    <mergeCell ref="C8:E9"/>
    <mergeCell ref="F8:F9"/>
    <mergeCell ref="B10:H10"/>
    <mergeCell ref="C11:E11"/>
    <mergeCell ref="C12:E12"/>
    <mergeCell ref="C13:E13"/>
    <mergeCell ref="C14:E14"/>
    <mergeCell ref="C15:E15"/>
    <mergeCell ref="C17:E17"/>
    <mergeCell ref="B7:H7"/>
    <mergeCell ref="B2:H2"/>
    <mergeCell ref="B3:H3"/>
    <mergeCell ref="B4:H4"/>
    <mergeCell ref="B5:H5"/>
    <mergeCell ref="B6:H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3AED2-C2E8-4488-80C1-A1C1714F0F84}">
  <sheetPr codeName="Hoja7">
    <tabColor rgb="FF00B050"/>
  </sheetPr>
  <dimension ref="A1:L64"/>
  <sheetViews>
    <sheetView showGridLines="0" zoomScaleNormal="100" workbookViewId="0">
      <selection activeCell="I4" sqref="I4"/>
    </sheetView>
  </sheetViews>
  <sheetFormatPr baseColWidth="10" defaultColWidth="11.42578125" defaultRowHeight="15" x14ac:dyDescent="0.25"/>
  <cols>
    <col min="1" max="1" width="2.140625" style="35" customWidth="1"/>
    <col min="2" max="2" width="10.5703125" style="35" customWidth="1"/>
    <col min="3" max="3" width="12.85546875" style="35" customWidth="1"/>
    <col min="4" max="4" width="15" style="35" customWidth="1"/>
    <col min="5" max="5" width="20.85546875" style="35" customWidth="1"/>
    <col min="6" max="6" width="9.7109375" style="35" customWidth="1"/>
    <col min="7" max="8" width="12.85546875" style="35" customWidth="1"/>
    <col min="9" max="9" width="15.7109375" style="30" customWidth="1"/>
    <col min="10" max="11" width="11.42578125" style="35"/>
    <col min="12" max="12" width="14.7109375" style="90" bestFit="1" customWidth="1"/>
    <col min="13" max="16384" width="11.42578125" style="35"/>
  </cols>
  <sheetData>
    <row r="1" spans="1:12" ht="11.25" customHeight="1" x14ac:dyDescent="0.25"/>
    <row r="2" spans="1:12" x14ac:dyDescent="0.25">
      <c r="B2" s="168" t="s">
        <v>286</v>
      </c>
      <c r="C2" s="168"/>
      <c r="D2" s="168"/>
      <c r="E2" s="168"/>
      <c r="F2" s="168"/>
      <c r="G2" s="168"/>
      <c r="H2" s="168"/>
    </row>
    <row r="3" spans="1:12" x14ac:dyDescent="0.25">
      <c r="B3" s="168" t="s">
        <v>257</v>
      </c>
      <c r="C3" s="168"/>
      <c r="D3" s="168"/>
      <c r="E3" s="168"/>
      <c r="F3" s="168"/>
      <c r="G3" s="168"/>
      <c r="H3" s="168"/>
    </row>
    <row r="6" spans="1:12" ht="15.75" thickBot="1" x14ac:dyDescent="0.3"/>
    <row r="7" spans="1:12" x14ac:dyDescent="0.25">
      <c r="B7" s="131" t="s">
        <v>0</v>
      </c>
      <c r="C7" s="132"/>
      <c r="D7" s="132"/>
      <c r="E7" s="132"/>
      <c r="F7" s="132"/>
      <c r="G7" s="132"/>
      <c r="H7" s="133"/>
    </row>
    <row r="8" spans="1:12" s="30" customFormat="1" x14ac:dyDescent="0.25">
      <c r="A8" s="35"/>
      <c r="B8" s="134" t="s">
        <v>33</v>
      </c>
      <c r="C8" s="135"/>
      <c r="D8" s="135"/>
      <c r="E8" s="135"/>
      <c r="F8" s="135"/>
      <c r="G8" s="135"/>
      <c r="H8" s="136"/>
      <c r="L8" s="98"/>
    </row>
    <row r="9" spans="1:12" s="30" customFormat="1" ht="15.75" thickBot="1" x14ac:dyDescent="0.3">
      <c r="A9" s="35"/>
      <c r="B9" s="169" t="s">
        <v>34</v>
      </c>
      <c r="C9" s="170"/>
      <c r="D9" s="170"/>
      <c r="E9" s="170"/>
      <c r="F9" s="170"/>
      <c r="G9" s="170"/>
      <c r="H9" s="171"/>
      <c r="L9" s="98"/>
    </row>
    <row r="10" spans="1:12" s="30" customFormat="1" x14ac:dyDescent="0.25">
      <c r="A10" s="35"/>
      <c r="B10" s="162" t="s">
        <v>35</v>
      </c>
      <c r="C10" s="162" t="s">
        <v>36</v>
      </c>
      <c r="D10" s="164"/>
      <c r="E10" s="165"/>
      <c r="F10" s="175" t="s">
        <v>37</v>
      </c>
      <c r="G10" s="82" t="s">
        <v>85</v>
      </c>
      <c r="H10" s="82" t="s">
        <v>87</v>
      </c>
      <c r="L10" s="98"/>
    </row>
    <row r="11" spans="1:12" s="30" customFormat="1" ht="26.25" thickBot="1" x14ac:dyDescent="0.3">
      <c r="A11" s="35"/>
      <c r="B11" s="163"/>
      <c r="C11" s="163"/>
      <c r="D11" s="166"/>
      <c r="E11" s="167"/>
      <c r="F11" s="176"/>
      <c r="G11" s="86" t="s">
        <v>86</v>
      </c>
      <c r="H11" s="86" t="s">
        <v>88</v>
      </c>
      <c r="L11" s="98"/>
    </row>
    <row r="12" spans="1:12" s="30" customFormat="1" ht="15.75" thickBot="1" x14ac:dyDescent="0.3">
      <c r="A12" s="35"/>
      <c r="B12" s="158" t="s">
        <v>2</v>
      </c>
      <c r="C12" s="159"/>
      <c r="D12" s="159"/>
      <c r="E12" s="159"/>
      <c r="F12" s="159"/>
      <c r="G12" s="159"/>
      <c r="H12" s="160"/>
      <c r="L12" s="98"/>
    </row>
    <row r="13" spans="1:12" s="30" customFormat="1" ht="24" customHeight="1" x14ac:dyDescent="0.25">
      <c r="A13" s="35"/>
      <c r="B13" s="77">
        <v>20</v>
      </c>
      <c r="C13" s="196" t="s">
        <v>229</v>
      </c>
      <c r="D13" s="196"/>
      <c r="E13" s="196"/>
      <c r="F13" s="97">
        <v>1</v>
      </c>
      <c r="G13" s="96">
        <v>60300</v>
      </c>
      <c r="H13" s="95">
        <v>60300</v>
      </c>
      <c r="L13" s="98"/>
    </row>
    <row r="14" spans="1:12" s="30" customFormat="1" ht="24" customHeight="1" x14ac:dyDescent="0.25">
      <c r="A14" s="35"/>
      <c r="B14" s="79">
        <v>200</v>
      </c>
      <c r="C14" s="89" t="s">
        <v>285</v>
      </c>
      <c r="D14" s="89"/>
      <c r="E14" s="89"/>
      <c r="F14" s="84">
        <v>6</v>
      </c>
      <c r="G14" s="5">
        <v>32039</v>
      </c>
      <c r="H14" s="6">
        <v>48970</v>
      </c>
      <c r="L14" s="98"/>
    </row>
    <row r="15" spans="1:12" s="30" customFormat="1" ht="47.45" customHeight="1" x14ac:dyDescent="0.25">
      <c r="A15" s="35"/>
      <c r="B15" s="79">
        <v>300</v>
      </c>
      <c r="C15" s="130" t="s">
        <v>284</v>
      </c>
      <c r="D15" s="130"/>
      <c r="E15" s="130"/>
      <c r="F15" s="84">
        <v>37</v>
      </c>
      <c r="G15" s="5">
        <v>19045</v>
      </c>
      <c r="H15" s="6">
        <v>44865</v>
      </c>
      <c r="L15" s="98"/>
    </row>
    <row r="16" spans="1:12" s="30" customFormat="1" ht="24" customHeight="1" x14ac:dyDescent="0.25">
      <c r="A16" s="35"/>
      <c r="B16" s="79">
        <v>500</v>
      </c>
      <c r="C16" s="130" t="s">
        <v>202</v>
      </c>
      <c r="D16" s="130"/>
      <c r="E16" s="130"/>
      <c r="F16" s="84">
        <v>67</v>
      </c>
      <c r="G16" s="5">
        <v>12761</v>
      </c>
      <c r="H16" s="6">
        <v>36521</v>
      </c>
      <c r="L16" s="98"/>
    </row>
    <row r="17" spans="1:12" s="30" customFormat="1" ht="24" customHeight="1" x14ac:dyDescent="0.25">
      <c r="A17" s="35"/>
      <c r="B17" s="79">
        <v>600</v>
      </c>
      <c r="C17" s="130" t="s">
        <v>283</v>
      </c>
      <c r="D17" s="130"/>
      <c r="E17" s="130"/>
      <c r="F17" s="84">
        <v>8</v>
      </c>
      <c r="G17" s="5">
        <v>10777</v>
      </c>
      <c r="H17" s="6">
        <v>23017</v>
      </c>
      <c r="L17" s="98"/>
    </row>
    <row r="18" spans="1:12" ht="43.5" customHeight="1" x14ac:dyDescent="0.25">
      <c r="B18" s="79">
        <v>700</v>
      </c>
      <c r="C18" s="130" t="s">
        <v>282</v>
      </c>
      <c r="D18" s="130"/>
      <c r="E18" s="130"/>
      <c r="F18" s="84">
        <v>266</v>
      </c>
      <c r="G18" s="5">
        <v>10077</v>
      </c>
      <c r="H18" s="6">
        <v>28737</v>
      </c>
    </row>
    <row r="19" spans="1:12" ht="32.25" customHeight="1" x14ac:dyDescent="0.25">
      <c r="B19" s="79">
        <v>800</v>
      </c>
      <c r="C19" s="130" t="s">
        <v>281</v>
      </c>
      <c r="D19" s="197"/>
      <c r="E19" s="197"/>
      <c r="F19" s="84">
        <v>4</v>
      </c>
      <c r="G19" s="5">
        <v>8893</v>
      </c>
      <c r="H19" s="6">
        <v>17493</v>
      </c>
    </row>
    <row r="20" spans="1:12" ht="54.75" customHeight="1" x14ac:dyDescent="0.25">
      <c r="B20" s="79">
        <v>900</v>
      </c>
      <c r="C20" s="130" t="s">
        <v>280</v>
      </c>
      <c r="D20" s="130"/>
      <c r="E20" s="130"/>
      <c r="F20" s="84">
        <v>246</v>
      </c>
      <c r="G20" s="5">
        <v>8371</v>
      </c>
      <c r="H20" s="6">
        <v>15511</v>
      </c>
    </row>
    <row r="21" spans="1:12" ht="43.5" customHeight="1" x14ac:dyDescent="0.25">
      <c r="B21" s="79">
        <v>1000</v>
      </c>
      <c r="C21" s="130" t="s">
        <v>279</v>
      </c>
      <c r="D21" s="130"/>
      <c r="E21" s="130"/>
      <c r="F21" s="84">
        <v>17</v>
      </c>
      <c r="G21" s="5">
        <v>7782</v>
      </c>
      <c r="H21" s="6">
        <v>11362</v>
      </c>
    </row>
    <row r="22" spans="1:12" ht="55.5" customHeight="1" x14ac:dyDescent="0.25">
      <c r="A22" s="11"/>
      <c r="B22" s="79">
        <v>1100</v>
      </c>
      <c r="C22" s="130" t="s">
        <v>278</v>
      </c>
      <c r="D22" s="130"/>
      <c r="E22" s="130"/>
      <c r="F22" s="84">
        <v>27</v>
      </c>
      <c r="G22" s="5">
        <v>7699</v>
      </c>
      <c r="H22" s="6">
        <v>10719</v>
      </c>
      <c r="I22" s="36"/>
    </row>
    <row r="23" spans="1:12" ht="81" customHeight="1" x14ac:dyDescent="0.25">
      <c r="B23" s="79">
        <v>1200</v>
      </c>
      <c r="C23" s="130" t="s">
        <v>277</v>
      </c>
      <c r="D23" s="130"/>
      <c r="E23" s="130"/>
      <c r="F23" s="84">
        <v>69</v>
      </c>
      <c r="G23" s="5">
        <v>7518</v>
      </c>
      <c r="H23" s="6">
        <v>14418</v>
      </c>
    </row>
    <row r="24" spans="1:12" ht="83.25" customHeight="1" x14ac:dyDescent="0.25">
      <c r="B24" s="79">
        <v>1300</v>
      </c>
      <c r="C24" s="130" t="s">
        <v>276</v>
      </c>
      <c r="D24" s="130"/>
      <c r="E24" s="130"/>
      <c r="F24" s="84">
        <v>262</v>
      </c>
      <c r="G24" s="5">
        <v>6607</v>
      </c>
      <c r="H24" s="6">
        <v>15607</v>
      </c>
    </row>
    <row r="25" spans="1:12" x14ac:dyDescent="0.25">
      <c r="B25" s="153" t="s">
        <v>51</v>
      </c>
      <c r="C25" s="154"/>
      <c r="D25" s="154"/>
      <c r="E25" s="154"/>
      <c r="F25" s="85">
        <f>SUM(F13:F24)</f>
        <v>1010</v>
      </c>
      <c r="G25" s="53"/>
      <c r="H25" s="54"/>
    </row>
    <row r="26" spans="1:12" x14ac:dyDescent="0.25">
      <c r="B26" s="155" t="s">
        <v>9</v>
      </c>
      <c r="C26" s="156"/>
      <c r="D26" s="156"/>
      <c r="E26" s="156"/>
      <c r="F26" s="156"/>
      <c r="G26" s="156"/>
      <c r="H26" s="157"/>
    </row>
    <row r="27" spans="1:12" ht="34.5" customHeight="1" x14ac:dyDescent="0.25">
      <c r="B27" s="79">
        <v>5010</v>
      </c>
      <c r="C27" s="173" t="s">
        <v>275</v>
      </c>
      <c r="D27" s="173"/>
      <c r="E27" s="173"/>
      <c r="F27" s="84">
        <v>51</v>
      </c>
      <c r="G27" s="5">
        <v>7164</v>
      </c>
      <c r="H27" s="6">
        <v>10604</v>
      </c>
    </row>
    <row r="28" spans="1:12" ht="50.25" customHeight="1" thickBot="1" x14ac:dyDescent="0.3">
      <c r="B28" s="94">
        <v>5020</v>
      </c>
      <c r="C28" s="195" t="s">
        <v>274</v>
      </c>
      <c r="D28" s="195"/>
      <c r="E28" s="195"/>
      <c r="F28" s="81">
        <v>23</v>
      </c>
      <c r="G28" s="93">
        <v>7367</v>
      </c>
      <c r="H28" s="92">
        <v>11706.2</v>
      </c>
    </row>
    <row r="29" spans="1:12" ht="61.5" customHeight="1" x14ac:dyDescent="0.25">
      <c r="B29" s="79">
        <v>5030</v>
      </c>
      <c r="C29" s="173" t="s">
        <v>273</v>
      </c>
      <c r="D29" s="173"/>
      <c r="E29" s="173"/>
      <c r="F29" s="84">
        <v>114</v>
      </c>
      <c r="G29" s="5">
        <v>7675</v>
      </c>
      <c r="H29" s="6">
        <v>21466</v>
      </c>
    </row>
    <row r="30" spans="1:12" ht="59.25" customHeight="1" x14ac:dyDescent="0.25">
      <c r="B30" s="79">
        <v>5040</v>
      </c>
      <c r="C30" s="173" t="s">
        <v>272</v>
      </c>
      <c r="D30" s="173"/>
      <c r="E30" s="173"/>
      <c r="F30" s="84">
        <v>20</v>
      </c>
      <c r="G30" s="5">
        <v>7983</v>
      </c>
      <c r="H30" s="6">
        <v>16071</v>
      </c>
    </row>
    <row r="31" spans="1:12" ht="28.5" customHeight="1" x14ac:dyDescent="0.25">
      <c r="B31" s="79">
        <v>5120</v>
      </c>
      <c r="C31" s="173" t="s">
        <v>271</v>
      </c>
      <c r="D31" s="173"/>
      <c r="E31" s="173"/>
      <c r="F31" s="84">
        <v>58</v>
      </c>
      <c r="G31" s="5">
        <v>9618</v>
      </c>
      <c r="H31" s="6">
        <v>19618</v>
      </c>
    </row>
    <row r="32" spans="1:12" ht="22.5" customHeight="1" x14ac:dyDescent="0.25">
      <c r="B32" s="79">
        <v>5130</v>
      </c>
      <c r="C32" s="173" t="s">
        <v>270</v>
      </c>
      <c r="D32" s="173"/>
      <c r="E32" s="173"/>
      <c r="F32" s="84">
        <v>4</v>
      </c>
      <c r="G32" s="5">
        <v>10845</v>
      </c>
      <c r="H32" s="6">
        <v>20075</v>
      </c>
    </row>
    <row r="33" spans="2:9" x14ac:dyDescent="0.25">
      <c r="B33" s="153" t="s">
        <v>73</v>
      </c>
      <c r="C33" s="154"/>
      <c r="D33" s="154"/>
      <c r="E33" s="154"/>
      <c r="F33" s="85">
        <f>SUM(F27:F32)</f>
        <v>270</v>
      </c>
      <c r="G33" s="53"/>
      <c r="H33" s="54"/>
    </row>
    <row r="34" spans="2:9" x14ac:dyDescent="0.25">
      <c r="B34" s="155" t="s">
        <v>12</v>
      </c>
      <c r="C34" s="156"/>
      <c r="D34" s="156"/>
      <c r="E34" s="156"/>
      <c r="F34" s="156"/>
      <c r="G34" s="156"/>
      <c r="H34" s="157"/>
    </row>
    <row r="35" spans="2:9" ht="50.25" customHeight="1" x14ac:dyDescent="0.25">
      <c r="B35" s="79">
        <v>99999</v>
      </c>
      <c r="C35" s="173" t="s">
        <v>269</v>
      </c>
      <c r="D35" s="173"/>
      <c r="E35" s="173"/>
      <c r="F35" s="80">
        <v>89</v>
      </c>
      <c r="G35" s="5">
        <v>1260</v>
      </c>
      <c r="H35" s="6">
        <v>36620</v>
      </c>
    </row>
    <row r="36" spans="2:9" ht="15.75" thickBot="1" x14ac:dyDescent="0.3">
      <c r="B36" s="153" t="s">
        <v>124</v>
      </c>
      <c r="C36" s="154"/>
      <c r="D36" s="154"/>
      <c r="E36" s="154"/>
      <c r="F36" s="85">
        <f>SUM(F35)</f>
        <v>89</v>
      </c>
      <c r="G36" s="53"/>
      <c r="H36" s="54"/>
    </row>
    <row r="37" spans="2:9" ht="15.75" thickBot="1" x14ac:dyDescent="0.3">
      <c r="B37" s="150" t="s">
        <v>76</v>
      </c>
      <c r="C37" s="151"/>
      <c r="D37" s="151"/>
      <c r="E37" s="151"/>
      <c r="F37" s="75">
        <f>F25+F33+F36</f>
        <v>1369</v>
      </c>
      <c r="G37" s="15"/>
      <c r="H37" s="16"/>
    </row>
    <row r="39" spans="2:9" ht="15.75" thickBot="1" x14ac:dyDescent="0.3"/>
    <row r="40" spans="2:9" x14ac:dyDescent="0.25">
      <c r="B40" s="131" t="s">
        <v>0</v>
      </c>
      <c r="C40" s="132"/>
      <c r="D40" s="132"/>
      <c r="E40" s="132"/>
      <c r="F40" s="132"/>
      <c r="G40" s="132"/>
      <c r="H40" s="132"/>
      <c r="I40" s="133"/>
    </row>
    <row r="41" spans="2:9" x14ac:dyDescent="0.25">
      <c r="B41" s="134" t="s">
        <v>218</v>
      </c>
      <c r="C41" s="135"/>
      <c r="D41" s="135"/>
      <c r="E41" s="135"/>
      <c r="F41" s="135"/>
      <c r="G41" s="135"/>
      <c r="H41" s="135"/>
      <c r="I41" s="136"/>
    </row>
    <row r="42" spans="2:9" ht="15.75" thickBot="1" x14ac:dyDescent="0.3">
      <c r="B42" s="137" t="s">
        <v>34</v>
      </c>
      <c r="C42" s="138"/>
      <c r="D42" s="138"/>
      <c r="E42" s="138"/>
      <c r="F42" s="138"/>
      <c r="G42" s="138"/>
      <c r="H42" s="138"/>
      <c r="I42" s="139"/>
    </row>
    <row r="43" spans="2:9" ht="26.25" thickBot="1" x14ac:dyDescent="0.3">
      <c r="B43" s="140" t="s">
        <v>15</v>
      </c>
      <c r="C43" s="141"/>
      <c r="D43" s="83" t="s">
        <v>16</v>
      </c>
      <c r="E43" s="140" t="s">
        <v>1</v>
      </c>
      <c r="F43" s="142"/>
      <c r="G43" s="142"/>
      <c r="H43" s="141"/>
      <c r="I43" s="57" t="s">
        <v>17</v>
      </c>
    </row>
    <row r="44" spans="2:9" x14ac:dyDescent="0.25">
      <c r="B44" s="143" t="s">
        <v>77</v>
      </c>
      <c r="C44" s="144"/>
      <c r="D44" s="78">
        <v>1130</v>
      </c>
      <c r="E44" s="149" t="s">
        <v>18</v>
      </c>
      <c r="F44" s="149"/>
      <c r="G44" s="149"/>
      <c r="H44" s="149"/>
      <c r="I44" s="27">
        <v>101776675</v>
      </c>
    </row>
    <row r="45" spans="2:9" x14ac:dyDescent="0.25">
      <c r="B45" s="145"/>
      <c r="C45" s="181"/>
      <c r="D45" s="87">
        <v>1210</v>
      </c>
      <c r="E45" s="198" t="s">
        <v>19</v>
      </c>
      <c r="F45" s="198"/>
      <c r="G45" s="198"/>
      <c r="H45" s="198"/>
      <c r="I45" s="25">
        <v>9153911</v>
      </c>
    </row>
    <row r="46" spans="2:9" x14ac:dyDescent="0.25">
      <c r="B46" s="145"/>
      <c r="C46" s="181"/>
      <c r="D46" s="87">
        <v>1220</v>
      </c>
      <c r="E46" s="198" t="s">
        <v>20</v>
      </c>
      <c r="F46" s="198"/>
      <c r="G46" s="198"/>
      <c r="H46" s="198"/>
      <c r="I46" s="25">
        <v>12685770</v>
      </c>
    </row>
    <row r="47" spans="2:9" x14ac:dyDescent="0.25">
      <c r="B47" s="145"/>
      <c r="C47" s="181"/>
      <c r="D47" s="87">
        <v>1230</v>
      </c>
      <c r="E47" s="198" t="s">
        <v>21</v>
      </c>
      <c r="F47" s="198"/>
      <c r="G47" s="198"/>
      <c r="H47" s="198"/>
      <c r="I47" s="25">
        <v>0</v>
      </c>
    </row>
    <row r="48" spans="2:9" x14ac:dyDescent="0.25">
      <c r="B48" s="145"/>
      <c r="C48" s="181"/>
      <c r="D48" s="87">
        <v>1310</v>
      </c>
      <c r="E48" s="198" t="s">
        <v>22</v>
      </c>
      <c r="F48" s="198"/>
      <c r="G48" s="198"/>
      <c r="H48" s="198"/>
      <c r="I48" s="25">
        <v>0</v>
      </c>
    </row>
    <row r="49" spans="2:9" x14ac:dyDescent="0.25">
      <c r="B49" s="145"/>
      <c r="C49" s="181"/>
      <c r="D49" s="87">
        <v>1320</v>
      </c>
      <c r="E49" s="198" t="s">
        <v>78</v>
      </c>
      <c r="F49" s="198"/>
      <c r="G49" s="198"/>
      <c r="H49" s="198"/>
      <c r="I49" s="25">
        <v>37640723</v>
      </c>
    </row>
    <row r="50" spans="2:9" x14ac:dyDescent="0.25">
      <c r="B50" s="145"/>
      <c r="C50" s="181"/>
      <c r="D50" s="87">
        <v>1340</v>
      </c>
      <c r="E50" s="198" t="s">
        <v>23</v>
      </c>
      <c r="F50" s="198"/>
      <c r="G50" s="198"/>
      <c r="H50" s="198"/>
      <c r="I50" s="25">
        <v>39582997</v>
      </c>
    </row>
    <row r="51" spans="2:9" x14ac:dyDescent="0.25">
      <c r="B51" s="145"/>
      <c r="C51" s="181"/>
      <c r="D51" s="87">
        <v>1540</v>
      </c>
      <c r="E51" s="198" t="s">
        <v>25</v>
      </c>
      <c r="F51" s="198"/>
      <c r="G51" s="198"/>
      <c r="H51" s="198"/>
      <c r="I51" s="25">
        <v>33657408</v>
      </c>
    </row>
    <row r="52" spans="2:9" ht="15.75" thickBot="1" x14ac:dyDescent="0.3">
      <c r="B52" s="147"/>
      <c r="C52" s="148"/>
      <c r="D52" s="87">
        <v>1590</v>
      </c>
      <c r="E52" s="198" t="s">
        <v>79</v>
      </c>
      <c r="F52" s="198"/>
      <c r="G52" s="198"/>
      <c r="H52" s="198"/>
      <c r="I52" s="25">
        <v>0</v>
      </c>
    </row>
    <row r="53" spans="2:9" x14ac:dyDescent="0.25">
      <c r="B53" s="124" t="s">
        <v>80</v>
      </c>
      <c r="C53" s="125"/>
      <c r="D53" s="88">
        <v>1310</v>
      </c>
      <c r="E53" s="198" t="s">
        <v>22</v>
      </c>
      <c r="F53" s="198"/>
      <c r="G53" s="198"/>
      <c r="H53" s="198"/>
      <c r="I53" s="25">
        <v>0</v>
      </c>
    </row>
    <row r="54" spans="2:9" x14ac:dyDescent="0.25">
      <c r="B54" s="126"/>
      <c r="C54" s="179"/>
      <c r="D54" s="88">
        <v>1540</v>
      </c>
      <c r="E54" s="198" t="s">
        <v>25</v>
      </c>
      <c r="F54" s="198"/>
      <c r="G54" s="198"/>
      <c r="H54" s="198"/>
      <c r="I54" s="25">
        <v>9348381</v>
      </c>
    </row>
    <row r="55" spans="2:9" x14ac:dyDescent="0.25">
      <c r="B55" s="126"/>
      <c r="C55" s="179"/>
      <c r="D55" s="88">
        <v>1550</v>
      </c>
      <c r="E55" s="198" t="s">
        <v>81</v>
      </c>
      <c r="F55" s="198"/>
      <c r="G55" s="198"/>
      <c r="H55" s="198"/>
      <c r="I55" s="25">
        <v>0</v>
      </c>
    </row>
    <row r="56" spans="2:9" x14ac:dyDescent="0.25">
      <c r="B56" s="126"/>
      <c r="C56" s="179"/>
      <c r="D56" s="88">
        <v>1590</v>
      </c>
      <c r="E56" s="198" t="s">
        <v>79</v>
      </c>
      <c r="F56" s="198"/>
      <c r="G56" s="198"/>
      <c r="H56" s="198"/>
      <c r="I56" s="25">
        <v>3226972</v>
      </c>
    </row>
    <row r="57" spans="2:9" ht="15.75" thickBot="1" x14ac:dyDescent="0.3">
      <c r="B57" s="128"/>
      <c r="C57" s="129"/>
      <c r="D57" s="88">
        <v>1710</v>
      </c>
      <c r="E57" s="198" t="s">
        <v>26</v>
      </c>
      <c r="F57" s="198"/>
      <c r="G57" s="198"/>
      <c r="H57" s="198"/>
      <c r="I57" s="25">
        <v>11888341</v>
      </c>
    </row>
    <row r="58" spans="2:9" x14ac:dyDescent="0.25">
      <c r="B58" s="124" t="s">
        <v>82</v>
      </c>
      <c r="C58" s="125"/>
      <c r="D58" s="88">
        <v>1410</v>
      </c>
      <c r="E58" s="198" t="s">
        <v>27</v>
      </c>
      <c r="F58" s="198"/>
      <c r="G58" s="198"/>
      <c r="H58" s="198"/>
      <c r="I58" s="25">
        <v>11156763</v>
      </c>
    </row>
    <row r="59" spans="2:9" x14ac:dyDescent="0.25">
      <c r="B59" s="126"/>
      <c r="C59" s="179"/>
      <c r="D59" s="88">
        <v>1420</v>
      </c>
      <c r="E59" s="198" t="s">
        <v>28</v>
      </c>
      <c r="F59" s="198"/>
      <c r="G59" s="198"/>
      <c r="H59" s="198"/>
      <c r="I59" s="25">
        <v>5388942</v>
      </c>
    </row>
    <row r="60" spans="2:9" x14ac:dyDescent="0.25">
      <c r="B60" s="126"/>
      <c r="C60" s="179"/>
      <c r="D60" s="88">
        <v>1430</v>
      </c>
      <c r="E60" s="198" t="s">
        <v>29</v>
      </c>
      <c r="F60" s="198"/>
      <c r="G60" s="198"/>
      <c r="H60" s="198"/>
      <c r="I60" s="25">
        <v>6703067</v>
      </c>
    </row>
    <row r="61" spans="2:9" x14ac:dyDescent="0.25">
      <c r="B61" s="126"/>
      <c r="C61" s="179"/>
      <c r="D61" s="88">
        <v>1440</v>
      </c>
      <c r="E61" s="198" t="s">
        <v>30</v>
      </c>
      <c r="F61" s="198"/>
      <c r="G61" s="198"/>
      <c r="H61" s="198"/>
      <c r="I61" s="25">
        <v>1399040</v>
      </c>
    </row>
    <row r="62" spans="2:9" ht="15.75" thickBot="1" x14ac:dyDescent="0.3">
      <c r="B62" s="128"/>
      <c r="C62" s="129"/>
      <c r="D62" s="88">
        <v>1510</v>
      </c>
      <c r="E62" s="198" t="s">
        <v>24</v>
      </c>
      <c r="F62" s="198"/>
      <c r="G62" s="198"/>
      <c r="H62" s="198"/>
      <c r="I62" s="25">
        <v>4987875</v>
      </c>
    </row>
    <row r="63" spans="2:9" ht="15.75" thickBot="1" x14ac:dyDescent="0.3">
      <c r="B63" s="124" t="s">
        <v>83</v>
      </c>
      <c r="C63" s="125"/>
      <c r="D63" s="88">
        <v>1600</v>
      </c>
      <c r="E63" s="198" t="s">
        <v>31</v>
      </c>
      <c r="F63" s="198"/>
      <c r="G63" s="198"/>
      <c r="H63" s="198"/>
      <c r="I63" s="25">
        <v>6071050</v>
      </c>
    </row>
    <row r="64" spans="2:9" ht="15.75" thickBot="1" x14ac:dyDescent="0.3">
      <c r="B64" s="121" t="s">
        <v>84</v>
      </c>
      <c r="C64" s="122"/>
      <c r="D64" s="122"/>
      <c r="E64" s="122"/>
      <c r="F64" s="122"/>
      <c r="G64" s="122"/>
      <c r="H64" s="123"/>
      <c r="I64" s="55">
        <f>SUM(I44:I63)</f>
        <v>294667915</v>
      </c>
    </row>
  </sheetData>
  <mergeCells count="63">
    <mergeCell ref="B63:C63"/>
    <mergeCell ref="E63:H63"/>
    <mergeCell ref="B64:H64"/>
    <mergeCell ref="B58:C62"/>
    <mergeCell ref="E58:H58"/>
    <mergeCell ref="E59:H59"/>
    <mergeCell ref="E60:H60"/>
    <mergeCell ref="E61:H61"/>
    <mergeCell ref="E62:H62"/>
    <mergeCell ref="B53:C57"/>
    <mergeCell ref="E53:H53"/>
    <mergeCell ref="E54:H54"/>
    <mergeCell ref="E55:H55"/>
    <mergeCell ref="E56:H56"/>
    <mergeCell ref="E57:H57"/>
    <mergeCell ref="B44:C52"/>
    <mergeCell ref="E44:H44"/>
    <mergeCell ref="E45:H45"/>
    <mergeCell ref="E46:H46"/>
    <mergeCell ref="E47:H47"/>
    <mergeCell ref="E48:H48"/>
    <mergeCell ref="E49:H49"/>
    <mergeCell ref="E50:H50"/>
    <mergeCell ref="E51:H51"/>
    <mergeCell ref="E52:H52"/>
    <mergeCell ref="B10:B11"/>
    <mergeCell ref="C10:E11"/>
    <mergeCell ref="F10:F11"/>
    <mergeCell ref="B2:H2"/>
    <mergeCell ref="B3:H3"/>
    <mergeCell ref="B7:H7"/>
    <mergeCell ref="B8:H8"/>
    <mergeCell ref="B9:H9"/>
    <mergeCell ref="C20:E20"/>
    <mergeCell ref="C21:E21"/>
    <mergeCell ref="B12:H12"/>
    <mergeCell ref="C13:E13"/>
    <mergeCell ref="C15:E15"/>
    <mergeCell ref="C16:E16"/>
    <mergeCell ref="C17:E17"/>
    <mergeCell ref="C18:E18"/>
    <mergeCell ref="C19:E19"/>
    <mergeCell ref="C24:E24"/>
    <mergeCell ref="C29:E29"/>
    <mergeCell ref="C27:E27"/>
    <mergeCell ref="B25:E25"/>
    <mergeCell ref="C22:E22"/>
    <mergeCell ref="C23:E23"/>
    <mergeCell ref="B26:H26"/>
    <mergeCell ref="C28:E28"/>
    <mergeCell ref="C35:E35"/>
    <mergeCell ref="B40:I40"/>
    <mergeCell ref="B41:I41"/>
    <mergeCell ref="B42:I42"/>
    <mergeCell ref="B43:C43"/>
    <mergeCell ref="B36:E36"/>
    <mergeCell ref="B37:E37"/>
    <mergeCell ref="E43:H43"/>
    <mergeCell ref="C30:E30"/>
    <mergeCell ref="C31:E31"/>
    <mergeCell ref="C32:E32"/>
    <mergeCell ref="B33:E33"/>
    <mergeCell ref="B34:H34"/>
  </mergeCells>
  <pageMargins left="0.74803149606299213" right="0.35433070866141736" top="0.74803149606299213" bottom="0.74803149606299213" header="0.31496062992125984" footer="0.31496062992125984"/>
  <pageSetup paperSize="9" scale="85" orientation="portrait" r:id="rId1"/>
  <headerFooter>
    <oddFooter>&amp;C&amp;PDE &amp;N</oddFooter>
  </headerFooter>
  <rowBreaks count="1" manualBreakCount="1">
    <brk id="28"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8">
    <tabColor rgb="FF00B050"/>
  </sheetPr>
  <dimension ref="A1:I67"/>
  <sheetViews>
    <sheetView showGridLines="0" workbookViewId="0">
      <selection activeCell="I2" sqref="I2"/>
    </sheetView>
  </sheetViews>
  <sheetFormatPr baseColWidth="10" defaultRowHeight="15" x14ac:dyDescent="0.25"/>
  <cols>
    <col min="1" max="1" width="2.140625" customWidth="1"/>
    <col min="2" max="8" width="12.85546875" customWidth="1"/>
    <col min="9" max="9" width="15.7109375" style="30" customWidth="1"/>
    <col min="12" max="12" width="14.140625" bestFit="1" customWidth="1"/>
  </cols>
  <sheetData>
    <row r="1" spans="2:8" ht="11.25" customHeight="1" x14ac:dyDescent="0.25"/>
    <row r="2" spans="2:8" ht="23.25" customHeight="1" x14ac:dyDescent="0.25">
      <c r="B2" s="178" t="s">
        <v>242</v>
      </c>
      <c r="C2" s="178"/>
      <c r="D2" s="178"/>
      <c r="E2" s="178"/>
      <c r="F2" s="178"/>
      <c r="G2" s="178"/>
      <c r="H2" s="178"/>
    </row>
    <row r="3" spans="2:8" x14ac:dyDescent="0.25">
      <c r="B3" s="168" t="s">
        <v>257</v>
      </c>
      <c r="C3" s="168"/>
      <c r="D3" s="168"/>
      <c r="E3" s="168"/>
      <c r="F3" s="168"/>
      <c r="G3" s="168"/>
      <c r="H3" s="168"/>
    </row>
    <row r="4" spans="2:8" ht="15.75" thickBot="1" x14ac:dyDescent="0.3"/>
    <row r="5" spans="2:8" x14ac:dyDescent="0.25">
      <c r="B5" s="131" t="s">
        <v>0</v>
      </c>
      <c r="C5" s="132"/>
      <c r="D5" s="132"/>
      <c r="E5" s="132"/>
      <c r="F5" s="132"/>
      <c r="G5" s="132"/>
      <c r="H5" s="133"/>
    </row>
    <row r="6" spans="2:8" ht="14.45" customHeight="1" x14ac:dyDescent="0.25">
      <c r="B6" s="134" t="s">
        <v>33</v>
      </c>
      <c r="C6" s="135"/>
      <c r="D6" s="135"/>
      <c r="E6" s="135"/>
      <c r="F6" s="135"/>
      <c r="G6" s="135"/>
      <c r="H6" s="136"/>
    </row>
    <row r="7" spans="2:8" ht="15" customHeight="1" thickBot="1" x14ac:dyDescent="0.3">
      <c r="B7" s="169" t="s">
        <v>34</v>
      </c>
      <c r="C7" s="170"/>
      <c r="D7" s="170"/>
      <c r="E7" s="170"/>
      <c r="F7" s="170"/>
      <c r="G7" s="170"/>
      <c r="H7" s="171"/>
    </row>
    <row r="8" spans="2:8" x14ac:dyDescent="0.25">
      <c r="B8" s="162" t="s">
        <v>35</v>
      </c>
      <c r="C8" s="162" t="s">
        <v>36</v>
      </c>
      <c r="D8" s="164"/>
      <c r="E8" s="165"/>
      <c r="F8" s="175" t="s">
        <v>37</v>
      </c>
      <c r="G8" s="41" t="s">
        <v>85</v>
      </c>
      <c r="H8" s="41" t="s">
        <v>87</v>
      </c>
    </row>
    <row r="9" spans="2:8" ht="26.25" thickBot="1" x14ac:dyDescent="0.3">
      <c r="B9" s="163"/>
      <c r="C9" s="163"/>
      <c r="D9" s="166"/>
      <c r="E9" s="167"/>
      <c r="F9" s="176"/>
      <c r="G9" s="51" t="s">
        <v>86</v>
      </c>
      <c r="H9" s="51" t="s">
        <v>88</v>
      </c>
    </row>
    <row r="10" spans="2:8" x14ac:dyDescent="0.25">
      <c r="B10" s="158" t="s">
        <v>2</v>
      </c>
      <c r="C10" s="159"/>
      <c r="D10" s="159"/>
      <c r="E10" s="159"/>
      <c r="F10" s="159"/>
      <c r="G10" s="159"/>
      <c r="H10" s="160"/>
    </row>
    <row r="11" spans="2:8" x14ac:dyDescent="0.25">
      <c r="B11" s="79" t="s">
        <v>38</v>
      </c>
      <c r="C11" s="174" t="s">
        <v>39</v>
      </c>
      <c r="D11" s="174"/>
      <c r="E11" s="174"/>
      <c r="F11" s="8">
        <v>1</v>
      </c>
      <c r="G11" s="5">
        <v>75028.210000000006</v>
      </c>
      <c r="H11" s="6">
        <v>75028.210000000006</v>
      </c>
    </row>
    <row r="12" spans="2:8" x14ac:dyDescent="0.25">
      <c r="B12" s="79" t="s">
        <v>40</v>
      </c>
      <c r="C12" s="130" t="s">
        <v>41</v>
      </c>
      <c r="D12" s="130"/>
      <c r="E12" s="130"/>
      <c r="F12" s="8">
        <v>4</v>
      </c>
      <c r="G12" s="5">
        <v>26977.23</v>
      </c>
      <c r="H12" s="6">
        <v>41536.89</v>
      </c>
    </row>
    <row r="13" spans="2:8" x14ac:dyDescent="0.25">
      <c r="B13" s="79" t="s">
        <v>42</v>
      </c>
      <c r="C13" s="161" t="s">
        <v>43</v>
      </c>
      <c r="D13" s="161"/>
      <c r="E13" s="161"/>
      <c r="F13" s="8">
        <v>1</v>
      </c>
      <c r="G13" s="5">
        <v>26935.42</v>
      </c>
      <c r="H13" s="6">
        <v>30409.78</v>
      </c>
    </row>
    <row r="14" spans="2:8" x14ac:dyDescent="0.25">
      <c r="B14" s="79" t="s">
        <v>44</v>
      </c>
      <c r="C14" s="161" t="s">
        <v>4</v>
      </c>
      <c r="D14" s="161"/>
      <c r="E14" s="161"/>
      <c r="F14" s="8">
        <v>6</v>
      </c>
      <c r="G14" s="5">
        <v>16122.41</v>
      </c>
      <c r="H14" s="6">
        <v>22576.03</v>
      </c>
    </row>
    <row r="15" spans="2:8" x14ac:dyDescent="0.25">
      <c r="B15" s="79" t="s">
        <v>45</v>
      </c>
      <c r="C15" s="161" t="s">
        <v>46</v>
      </c>
      <c r="D15" s="161"/>
      <c r="E15" s="161"/>
      <c r="F15" s="8">
        <v>1</v>
      </c>
      <c r="G15" s="5">
        <v>16122.41</v>
      </c>
      <c r="H15" s="6">
        <v>22576.03</v>
      </c>
    </row>
    <row r="16" spans="2:8" x14ac:dyDescent="0.25">
      <c r="B16" s="79" t="s">
        <v>47</v>
      </c>
      <c r="C16" s="161" t="s">
        <v>48</v>
      </c>
      <c r="D16" s="161"/>
      <c r="E16" s="161"/>
      <c r="F16" s="8">
        <v>1</v>
      </c>
      <c r="G16" s="5">
        <v>16122.41</v>
      </c>
      <c r="H16" s="6">
        <v>22576.03</v>
      </c>
    </row>
    <row r="17" spans="1:9" s="35" customFormat="1" x14ac:dyDescent="0.25">
      <c r="B17" s="79" t="s">
        <v>49</v>
      </c>
      <c r="C17" s="161" t="s">
        <v>50</v>
      </c>
      <c r="D17" s="161"/>
      <c r="E17" s="161"/>
      <c r="F17" s="84">
        <v>3</v>
      </c>
      <c r="G17" s="5">
        <v>10085.67</v>
      </c>
      <c r="H17" s="6">
        <v>12805.67</v>
      </c>
      <c r="I17" s="30"/>
    </row>
    <row r="18" spans="1:9" ht="24" customHeight="1" x14ac:dyDescent="0.25">
      <c r="B18" s="79" t="s">
        <v>288</v>
      </c>
      <c r="C18" s="161" t="s">
        <v>287</v>
      </c>
      <c r="D18" s="161"/>
      <c r="E18" s="161"/>
      <c r="F18" s="8">
        <v>2</v>
      </c>
      <c r="G18" s="5">
        <v>8806</v>
      </c>
      <c r="H18" s="6">
        <v>9676</v>
      </c>
    </row>
    <row r="19" spans="1:9" ht="15.75" thickBot="1" x14ac:dyDescent="0.3">
      <c r="A19" s="11"/>
      <c r="B19" s="153" t="s">
        <v>51</v>
      </c>
      <c r="C19" s="154"/>
      <c r="D19" s="154"/>
      <c r="E19" s="154"/>
      <c r="F19" s="52">
        <f>SUM(F11:F18)</f>
        <v>19</v>
      </c>
      <c r="G19" s="53"/>
      <c r="H19" s="54"/>
      <c r="I19" s="36"/>
    </row>
    <row r="20" spans="1:9" x14ac:dyDescent="0.25">
      <c r="B20" s="158" t="s">
        <v>9</v>
      </c>
      <c r="C20" s="159"/>
      <c r="D20" s="159"/>
      <c r="E20" s="159"/>
      <c r="F20" s="159"/>
      <c r="G20" s="159"/>
      <c r="H20" s="160"/>
    </row>
    <row r="21" spans="1:9" s="35" customFormat="1" x14ac:dyDescent="0.25">
      <c r="B21" s="39" t="s">
        <v>55</v>
      </c>
      <c r="C21" s="130" t="s">
        <v>56</v>
      </c>
      <c r="D21" s="130"/>
      <c r="E21" s="130"/>
      <c r="F21" s="37">
        <v>4</v>
      </c>
      <c r="G21" s="5">
        <v>11245.77</v>
      </c>
      <c r="H21" s="6">
        <v>11245.77</v>
      </c>
      <c r="I21" s="30"/>
    </row>
    <row r="22" spans="1:9" x14ac:dyDescent="0.25">
      <c r="B22" s="7" t="s">
        <v>69</v>
      </c>
      <c r="C22" s="161" t="s">
        <v>70</v>
      </c>
      <c r="D22" s="161"/>
      <c r="E22" s="161"/>
      <c r="F22" s="8">
        <v>2</v>
      </c>
      <c r="G22" s="5">
        <v>11245.77</v>
      </c>
      <c r="H22" s="6">
        <v>11245.77</v>
      </c>
    </row>
    <row r="23" spans="1:9" s="35" customFormat="1" x14ac:dyDescent="0.25">
      <c r="B23" s="7" t="s">
        <v>57</v>
      </c>
      <c r="C23" s="174" t="s">
        <v>58</v>
      </c>
      <c r="D23" s="174"/>
      <c r="E23" s="174"/>
      <c r="F23" s="8">
        <v>1</v>
      </c>
      <c r="G23" s="5">
        <v>11698.84</v>
      </c>
      <c r="H23" s="6">
        <v>11698.84</v>
      </c>
      <c r="I23" s="30"/>
    </row>
    <row r="24" spans="1:9" x14ac:dyDescent="0.25">
      <c r="B24" s="7" t="s">
        <v>49</v>
      </c>
      <c r="C24" s="190" t="s">
        <v>50</v>
      </c>
      <c r="D24" s="190"/>
      <c r="E24" s="190"/>
      <c r="F24" s="8">
        <v>6</v>
      </c>
      <c r="G24" s="5">
        <v>11698.84</v>
      </c>
      <c r="H24" s="6">
        <v>11698.84</v>
      </c>
    </row>
    <row r="25" spans="1:9" x14ac:dyDescent="0.25">
      <c r="B25" s="39" t="s">
        <v>52</v>
      </c>
      <c r="C25" s="190" t="s">
        <v>50</v>
      </c>
      <c r="D25" s="190"/>
      <c r="E25" s="190"/>
      <c r="F25" s="37">
        <v>3</v>
      </c>
      <c r="G25" s="5">
        <v>12081.36</v>
      </c>
      <c r="H25" s="6">
        <v>12081.36</v>
      </c>
    </row>
    <row r="26" spans="1:9" x14ac:dyDescent="0.25">
      <c r="B26" s="39" t="s">
        <v>53</v>
      </c>
      <c r="C26" s="190" t="s">
        <v>50</v>
      </c>
      <c r="D26" s="190"/>
      <c r="E26" s="190"/>
      <c r="F26" s="37">
        <v>20</v>
      </c>
      <c r="G26" s="5">
        <v>13418.51</v>
      </c>
      <c r="H26" s="6">
        <v>13418.51</v>
      </c>
    </row>
    <row r="27" spans="1:9" x14ac:dyDescent="0.25">
      <c r="B27" s="39" t="s">
        <v>54</v>
      </c>
      <c r="C27" s="190" t="s">
        <v>50</v>
      </c>
      <c r="D27" s="190"/>
      <c r="E27" s="190"/>
      <c r="F27" s="37">
        <v>7</v>
      </c>
      <c r="G27" s="5">
        <v>14242.38</v>
      </c>
      <c r="H27" s="6">
        <v>14242.38</v>
      </c>
    </row>
    <row r="28" spans="1:9" x14ac:dyDescent="0.25">
      <c r="B28" s="7" t="s">
        <v>59</v>
      </c>
      <c r="C28" s="190" t="s">
        <v>60</v>
      </c>
      <c r="D28" s="190"/>
      <c r="E28" s="190"/>
      <c r="F28" s="8">
        <v>2</v>
      </c>
      <c r="G28" s="5">
        <v>13418.51</v>
      </c>
      <c r="H28" s="6">
        <v>13418.51</v>
      </c>
    </row>
    <row r="29" spans="1:9" x14ac:dyDescent="0.25">
      <c r="B29" s="7" t="s">
        <v>61</v>
      </c>
      <c r="C29" s="190" t="s">
        <v>62</v>
      </c>
      <c r="D29" s="190"/>
      <c r="E29" s="190"/>
      <c r="F29" s="8">
        <v>1</v>
      </c>
      <c r="G29" s="5">
        <v>18454.919999999998</v>
      </c>
      <c r="H29" s="6">
        <v>18454.919999999998</v>
      </c>
    </row>
    <row r="30" spans="1:9" x14ac:dyDescent="0.25">
      <c r="B30" s="7" t="s">
        <v>63</v>
      </c>
      <c r="C30" s="190" t="s">
        <v>62</v>
      </c>
      <c r="D30" s="190"/>
      <c r="E30" s="190"/>
      <c r="F30" s="8">
        <v>6</v>
      </c>
      <c r="G30" s="5">
        <v>15388.17</v>
      </c>
      <c r="H30" s="6">
        <v>15388.17</v>
      </c>
    </row>
    <row r="31" spans="1:9" x14ac:dyDescent="0.25">
      <c r="B31" s="7" t="s">
        <v>64</v>
      </c>
      <c r="C31" s="190" t="s">
        <v>65</v>
      </c>
      <c r="D31" s="190"/>
      <c r="E31" s="190"/>
      <c r="F31" s="8">
        <v>1</v>
      </c>
      <c r="G31" s="5">
        <v>14009.7</v>
      </c>
      <c r="H31" s="6">
        <v>14009.7</v>
      </c>
    </row>
    <row r="32" spans="1:9" x14ac:dyDescent="0.25">
      <c r="B32" s="7" t="s">
        <v>66</v>
      </c>
      <c r="C32" s="190" t="s">
        <v>65</v>
      </c>
      <c r="D32" s="190"/>
      <c r="E32" s="190"/>
      <c r="F32" s="8">
        <v>8</v>
      </c>
      <c r="G32" s="5">
        <v>15574.25</v>
      </c>
      <c r="H32" s="6">
        <v>15574.25</v>
      </c>
    </row>
    <row r="33" spans="1:9" x14ac:dyDescent="0.25">
      <c r="B33" s="7" t="s">
        <v>67</v>
      </c>
      <c r="C33" s="174" t="s">
        <v>65</v>
      </c>
      <c r="D33" s="174"/>
      <c r="E33" s="174"/>
      <c r="F33" s="8">
        <v>2</v>
      </c>
      <c r="G33" s="5">
        <v>18454.939999999999</v>
      </c>
      <c r="H33" s="6">
        <v>18454.939999999999</v>
      </c>
    </row>
    <row r="34" spans="1:9" x14ac:dyDescent="0.25">
      <c r="B34" s="7" t="s">
        <v>68</v>
      </c>
      <c r="C34" s="174" t="s">
        <v>65</v>
      </c>
      <c r="D34" s="174"/>
      <c r="E34" s="174"/>
      <c r="F34" s="8">
        <v>1</v>
      </c>
      <c r="G34" s="5">
        <v>20004.330000000002</v>
      </c>
      <c r="H34" s="6">
        <v>20004.330000000002</v>
      </c>
    </row>
    <row r="35" spans="1:9" x14ac:dyDescent="0.25">
      <c r="B35" s="7" t="s">
        <v>71</v>
      </c>
      <c r="C35" s="174" t="s">
        <v>72</v>
      </c>
      <c r="D35" s="174"/>
      <c r="E35" s="174"/>
      <c r="F35" s="8">
        <v>45</v>
      </c>
      <c r="G35" s="3">
        <v>755.53</v>
      </c>
      <c r="H35" s="6">
        <v>31732.26</v>
      </c>
    </row>
    <row r="36" spans="1:9" ht="15.75" thickBot="1" x14ac:dyDescent="0.3">
      <c r="A36" s="11"/>
      <c r="B36" s="153" t="s">
        <v>73</v>
      </c>
      <c r="C36" s="154"/>
      <c r="D36" s="154"/>
      <c r="E36" s="154"/>
      <c r="F36" s="52">
        <f>SUM(F21:F35)</f>
        <v>109</v>
      </c>
      <c r="G36" s="53"/>
      <c r="H36" s="54"/>
      <c r="I36" s="36"/>
    </row>
    <row r="37" spans="1:9" x14ac:dyDescent="0.25">
      <c r="B37" s="158" t="s">
        <v>74</v>
      </c>
      <c r="C37" s="159"/>
      <c r="D37" s="159"/>
      <c r="E37" s="159"/>
      <c r="F37" s="159"/>
      <c r="G37" s="159"/>
      <c r="H37" s="160"/>
    </row>
    <row r="38" spans="1:9" x14ac:dyDescent="0.25">
      <c r="B38" s="7" t="s">
        <v>71</v>
      </c>
      <c r="C38" s="199" t="s">
        <v>75</v>
      </c>
      <c r="D38" s="199"/>
      <c r="E38" s="199"/>
      <c r="F38" s="1">
        <v>27</v>
      </c>
      <c r="G38" s="3">
        <v>755.53</v>
      </c>
      <c r="H38" s="6">
        <v>31732.26</v>
      </c>
    </row>
    <row r="39" spans="1:9" ht="15.75" thickBot="1" x14ac:dyDescent="0.3">
      <c r="A39" s="11"/>
      <c r="B39" s="153" t="s">
        <v>217</v>
      </c>
      <c r="C39" s="154"/>
      <c r="D39" s="154"/>
      <c r="E39" s="154"/>
      <c r="F39" s="52">
        <f>SUM(F38)</f>
        <v>27</v>
      </c>
      <c r="G39" s="53"/>
      <c r="H39" s="54"/>
      <c r="I39" s="36"/>
    </row>
    <row r="40" spans="1:9" ht="15.75" thickBot="1" x14ac:dyDescent="0.3">
      <c r="B40" s="150" t="s">
        <v>76</v>
      </c>
      <c r="C40" s="151"/>
      <c r="D40" s="151"/>
      <c r="E40" s="151"/>
      <c r="F40" s="40">
        <f>F19+F36+F39</f>
        <v>155</v>
      </c>
      <c r="G40" s="15"/>
      <c r="H40" s="16"/>
      <c r="I40" s="36"/>
    </row>
    <row r="41" spans="1:9" x14ac:dyDescent="0.25">
      <c r="B41" s="196"/>
      <c r="C41" s="196"/>
      <c r="D41" s="196"/>
      <c r="E41" s="196"/>
      <c r="F41" s="196"/>
      <c r="G41" s="196"/>
      <c r="H41" s="196"/>
    </row>
    <row r="42" spans="1:9" ht="15.75" thickBot="1" x14ac:dyDescent="0.3"/>
    <row r="43" spans="1:9" x14ac:dyDescent="0.25">
      <c r="B43" s="131" t="s">
        <v>0</v>
      </c>
      <c r="C43" s="132"/>
      <c r="D43" s="132"/>
      <c r="E43" s="132"/>
      <c r="F43" s="132"/>
      <c r="G43" s="132"/>
      <c r="H43" s="132"/>
      <c r="I43" s="133"/>
    </row>
    <row r="44" spans="1:9" ht="14.45" customHeight="1" x14ac:dyDescent="0.25">
      <c r="B44" s="134" t="s">
        <v>218</v>
      </c>
      <c r="C44" s="135"/>
      <c r="D44" s="135"/>
      <c r="E44" s="135"/>
      <c r="F44" s="135"/>
      <c r="G44" s="135"/>
      <c r="H44" s="135"/>
      <c r="I44" s="136"/>
    </row>
    <row r="45" spans="1:9" ht="15.75" thickBot="1" x14ac:dyDescent="0.3">
      <c r="B45" s="137" t="s">
        <v>34</v>
      </c>
      <c r="C45" s="138"/>
      <c r="D45" s="138"/>
      <c r="E45" s="138"/>
      <c r="F45" s="138"/>
      <c r="G45" s="138"/>
      <c r="H45" s="138"/>
      <c r="I45" s="139"/>
    </row>
    <row r="46" spans="1:9" ht="26.25" thickBot="1" x14ac:dyDescent="0.3">
      <c r="B46" s="140" t="s">
        <v>15</v>
      </c>
      <c r="C46" s="141"/>
      <c r="D46" s="56" t="s">
        <v>16</v>
      </c>
      <c r="E46" s="140" t="s">
        <v>1</v>
      </c>
      <c r="F46" s="142"/>
      <c r="G46" s="142"/>
      <c r="H46" s="141"/>
      <c r="I46" s="57" t="s">
        <v>17</v>
      </c>
    </row>
    <row r="47" spans="1:9" ht="15" customHeight="1" x14ac:dyDescent="0.25">
      <c r="B47" s="143" t="s">
        <v>77</v>
      </c>
      <c r="C47" s="144"/>
      <c r="D47" s="1">
        <v>1130</v>
      </c>
      <c r="E47" s="149" t="s">
        <v>18</v>
      </c>
      <c r="F47" s="149"/>
      <c r="G47" s="149"/>
      <c r="H47" s="149"/>
      <c r="I47" s="32">
        <v>18552461</v>
      </c>
    </row>
    <row r="48" spans="1:9" ht="15" customHeight="1" x14ac:dyDescent="0.25">
      <c r="B48" s="145"/>
      <c r="C48" s="181"/>
      <c r="D48" s="1">
        <v>1210</v>
      </c>
      <c r="E48" s="130" t="s">
        <v>19</v>
      </c>
      <c r="F48" s="130"/>
      <c r="G48" s="130"/>
      <c r="H48" s="130"/>
      <c r="I48" s="32">
        <v>2129112</v>
      </c>
    </row>
    <row r="49" spans="2:9" ht="15" customHeight="1" x14ac:dyDescent="0.25">
      <c r="B49" s="145"/>
      <c r="C49" s="181"/>
      <c r="D49" s="1">
        <v>1220</v>
      </c>
      <c r="E49" s="130" t="s">
        <v>20</v>
      </c>
      <c r="F49" s="130"/>
      <c r="G49" s="130"/>
      <c r="H49" s="130"/>
      <c r="I49" s="32">
        <v>682550</v>
      </c>
    </row>
    <row r="50" spans="2:9" ht="15" customHeight="1" x14ac:dyDescent="0.25">
      <c r="B50" s="145"/>
      <c r="C50" s="181"/>
      <c r="D50" s="1">
        <v>1230</v>
      </c>
      <c r="E50" s="130" t="s">
        <v>21</v>
      </c>
      <c r="F50" s="130"/>
      <c r="G50" s="130"/>
      <c r="H50" s="130"/>
      <c r="I50" s="32">
        <v>0</v>
      </c>
    </row>
    <row r="51" spans="2:9" ht="15" customHeight="1" x14ac:dyDescent="0.25">
      <c r="B51" s="145"/>
      <c r="C51" s="181"/>
      <c r="D51" s="1">
        <v>1310</v>
      </c>
      <c r="E51" s="130" t="s">
        <v>22</v>
      </c>
      <c r="F51" s="130"/>
      <c r="G51" s="130"/>
      <c r="H51" s="130"/>
      <c r="I51" s="32">
        <v>981600</v>
      </c>
    </row>
    <row r="52" spans="2:9" ht="15" customHeight="1" x14ac:dyDescent="0.25">
      <c r="B52" s="145"/>
      <c r="C52" s="181"/>
      <c r="D52" s="1">
        <v>1320</v>
      </c>
      <c r="E52" s="130" t="s">
        <v>78</v>
      </c>
      <c r="F52" s="130"/>
      <c r="G52" s="130"/>
      <c r="H52" s="130"/>
      <c r="I52" s="32">
        <v>6170492</v>
      </c>
    </row>
    <row r="53" spans="2:9" ht="15" customHeight="1" x14ac:dyDescent="0.25">
      <c r="B53" s="145"/>
      <c r="C53" s="181"/>
      <c r="D53" s="1">
        <v>1340</v>
      </c>
      <c r="E53" s="130" t="s">
        <v>23</v>
      </c>
      <c r="F53" s="130"/>
      <c r="G53" s="130"/>
      <c r="H53" s="130"/>
      <c r="I53" s="32">
        <v>1506956</v>
      </c>
    </row>
    <row r="54" spans="2:9" ht="15" customHeight="1" x14ac:dyDescent="0.25">
      <c r="B54" s="145"/>
      <c r="C54" s="181"/>
      <c r="D54" s="1">
        <v>1540</v>
      </c>
      <c r="E54" s="130" t="s">
        <v>25</v>
      </c>
      <c r="F54" s="130"/>
      <c r="G54" s="130"/>
      <c r="H54" s="130"/>
      <c r="I54" s="32">
        <v>5803758</v>
      </c>
    </row>
    <row r="55" spans="2:9" ht="15" customHeight="1" thickBot="1" x14ac:dyDescent="0.3">
      <c r="B55" s="147"/>
      <c r="C55" s="148"/>
      <c r="D55" s="1">
        <v>1590</v>
      </c>
      <c r="E55" s="130" t="s">
        <v>79</v>
      </c>
      <c r="F55" s="130"/>
      <c r="G55" s="130"/>
      <c r="H55" s="130"/>
      <c r="I55" s="32">
        <v>0</v>
      </c>
    </row>
    <row r="56" spans="2:9" ht="15" customHeight="1" x14ac:dyDescent="0.25">
      <c r="B56" s="124" t="s">
        <v>80</v>
      </c>
      <c r="C56" s="125"/>
      <c r="D56" s="8">
        <v>1310</v>
      </c>
      <c r="E56" s="130" t="s">
        <v>22</v>
      </c>
      <c r="F56" s="130"/>
      <c r="G56" s="130"/>
      <c r="H56" s="130"/>
      <c r="I56" s="32">
        <v>273894</v>
      </c>
    </row>
    <row r="57" spans="2:9" ht="15" customHeight="1" x14ac:dyDescent="0.25">
      <c r="B57" s="126"/>
      <c r="C57" s="179"/>
      <c r="D57" s="8">
        <v>1540</v>
      </c>
      <c r="E57" s="130" t="s">
        <v>25</v>
      </c>
      <c r="F57" s="130"/>
      <c r="G57" s="130"/>
      <c r="H57" s="130"/>
      <c r="I57" s="32">
        <v>1297271</v>
      </c>
    </row>
    <row r="58" spans="2:9" ht="15" customHeight="1" x14ac:dyDescent="0.25">
      <c r="B58" s="126"/>
      <c r="C58" s="179"/>
      <c r="D58" s="8">
        <v>1550</v>
      </c>
      <c r="E58" s="130" t="s">
        <v>81</v>
      </c>
      <c r="F58" s="130"/>
      <c r="G58" s="130"/>
      <c r="H58" s="130"/>
      <c r="I58" s="32">
        <v>30600</v>
      </c>
    </row>
    <row r="59" spans="2:9" ht="15" customHeight="1" x14ac:dyDescent="0.25">
      <c r="B59" s="126"/>
      <c r="C59" s="179"/>
      <c r="D59" s="8">
        <v>1590</v>
      </c>
      <c r="E59" s="130" t="s">
        <v>79</v>
      </c>
      <c r="F59" s="130"/>
      <c r="G59" s="130"/>
      <c r="H59" s="130"/>
      <c r="I59" s="32">
        <v>213397</v>
      </c>
    </row>
    <row r="60" spans="2:9" ht="15" customHeight="1" thickBot="1" x14ac:dyDescent="0.3">
      <c r="B60" s="128"/>
      <c r="C60" s="129"/>
      <c r="D60" s="8">
        <v>1710</v>
      </c>
      <c r="E60" s="130" t="s">
        <v>26</v>
      </c>
      <c r="F60" s="130"/>
      <c r="G60" s="130"/>
      <c r="H60" s="130"/>
      <c r="I60" s="32">
        <v>0</v>
      </c>
    </row>
    <row r="61" spans="2:9" ht="15" customHeight="1" x14ac:dyDescent="0.25">
      <c r="B61" s="124" t="s">
        <v>82</v>
      </c>
      <c r="C61" s="125"/>
      <c r="D61" s="8">
        <v>1410</v>
      </c>
      <c r="E61" s="130" t="s">
        <v>27</v>
      </c>
      <c r="F61" s="130"/>
      <c r="G61" s="130"/>
      <c r="H61" s="130"/>
      <c r="I61" s="32">
        <v>2044192</v>
      </c>
    </row>
    <row r="62" spans="2:9" ht="15" customHeight="1" x14ac:dyDescent="0.25">
      <c r="B62" s="126"/>
      <c r="C62" s="179"/>
      <c r="D62" s="8">
        <v>1420</v>
      </c>
      <c r="E62" s="130" t="s">
        <v>28</v>
      </c>
      <c r="F62" s="130"/>
      <c r="G62" s="130"/>
      <c r="H62" s="130"/>
      <c r="I62" s="32">
        <v>995952</v>
      </c>
    </row>
    <row r="63" spans="2:9" ht="15" customHeight="1" x14ac:dyDescent="0.25">
      <c r="B63" s="126"/>
      <c r="C63" s="179"/>
      <c r="D63" s="8">
        <v>1430</v>
      </c>
      <c r="E63" s="130" t="s">
        <v>29</v>
      </c>
      <c r="F63" s="130"/>
      <c r="G63" s="130"/>
      <c r="H63" s="130"/>
      <c r="I63" s="32">
        <v>1098996</v>
      </c>
    </row>
    <row r="64" spans="2:9" ht="15" customHeight="1" x14ac:dyDescent="0.25">
      <c r="B64" s="126"/>
      <c r="C64" s="179"/>
      <c r="D64" s="8">
        <v>1440</v>
      </c>
      <c r="E64" s="130" t="s">
        <v>30</v>
      </c>
      <c r="F64" s="130"/>
      <c r="G64" s="130"/>
      <c r="H64" s="130"/>
      <c r="I64" s="32">
        <v>211500</v>
      </c>
    </row>
    <row r="65" spans="2:9" ht="15" customHeight="1" x14ac:dyDescent="0.25">
      <c r="B65" s="126"/>
      <c r="C65" s="179"/>
      <c r="D65" s="8">
        <v>1510</v>
      </c>
      <c r="E65" s="130" t="s">
        <v>24</v>
      </c>
      <c r="F65" s="130"/>
      <c r="G65" s="130"/>
      <c r="H65" s="130"/>
      <c r="I65" s="32">
        <v>946860</v>
      </c>
    </row>
    <row r="66" spans="2:9" ht="15" customHeight="1" thickBot="1" x14ac:dyDescent="0.3">
      <c r="B66" s="118" t="s">
        <v>83</v>
      </c>
      <c r="C66" s="119"/>
      <c r="D66" s="8">
        <v>1600</v>
      </c>
      <c r="E66" s="120" t="s">
        <v>31</v>
      </c>
      <c r="F66" s="120"/>
      <c r="G66" s="120"/>
      <c r="H66" s="120"/>
      <c r="I66" s="32">
        <v>1183676</v>
      </c>
    </row>
    <row r="67" spans="2:9" ht="15" customHeight="1" thickBot="1" x14ac:dyDescent="0.3">
      <c r="B67" s="121" t="s">
        <v>84</v>
      </c>
      <c r="C67" s="122"/>
      <c r="D67" s="122"/>
      <c r="E67" s="122"/>
      <c r="F67" s="122"/>
      <c r="G67" s="122"/>
      <c r="H67" s="123"/>
      <c r="I67" s="55">
        <f>SUM(I47:I66)</f>
        <v>44123267</v>
      </c>
    </row>
  </sheetData>
  <mergeCells count="70">
    <mergeCell ref="C17:E17"/>
    <mergeCell ref="C25:E25"/>
    <mergeCell ref="C26:E26"/>
    <mergeCell ref="C27:E27"/>
    <mergeCell ref="B66:C66"/>
    <mergeCell ref="E66:H66"/>
    <mergeCell ref="B56:C60"/>
    <mergeCell ref="E56:H56"/>
    <mergeCell ref="E57:H57"/>
    <mergeCell ref="E58:H58"/>
    <mergeCell ref="E59:H59"/>
    <mergeCell ref="E60:H60"/>
    <mergeCell ref="B44:I44"/>
    <mergeCell ref="B45:I45"/>
    <mergeCell ref="B46:C46"/>
    <mergeCell ref="E46:H46"/>
    <mergeCell ref="B67:H67"/>
    <mergeCell ref="B61:C65"/>
    <mergeCell ref="E61:H61"/>
    <mergeCell ref="E62:H62"/>
    <mergeCell ref="E63:H63"/>
    <mergeCell ref="E64:H64"/>
    <mergeCell ref="E65:H65"/>
    <mergeCell ref="B47:C55"/>
    <mergeCell ref="E47:H47"/>
    <mergeCell ref="E48:H48"/>
    <mergeCell ref="E49:H49"/>
    <mergeCell ref="E50:H50"/>
    <mergeCell ref="E51:H51"/>
    <mergeCell ref="E52:H52"/>
    <mergeCell ref="E53:H53"/>
    <mergeCell ref="E54:H54"/>
    <mergeCell ref="E55:H55"/>
    <mergeCell ref="B43:I43"/>
    <mergeCell ref="C32:E32"/>
    <mergeCell ref="C33:E33"/>
    <mergeCell ref="C34:E34"/>
    <mergeCell ref="C22:E22"/>
    <mergeCell ref="C35:E35"/>
    <mergeCell ref="B36:E36"/>
    <mergeCell ref="B37:H37"/>
    <mergeCell ref="C38:E38"/>
    <mergeCell ref="B39:E39"/>
    <mergeCell ref="B40:E40"/>
    <mergeCell ref="B41:H41"/>
    <mergeCell ref="C31:E31"/>
    <mergeCell ref="C29:E29"/>
    <mergeCell ref="C30:E30"/>
    <mergeCell ref="B19:E19"/>
    <mergeCell ref="B20:H20"/>
    <mergeCell ref="C24:E24"/>
    <mergeCell ref="C23:E23"/>
    <mergeCell ref="C28:E28"/>
    <mergeCell ref="C21:E21"/>
    <mergeCell ref="B6:H6"/>
    <mergeCell ref="B2:H2"/>
    <mergeCell ref="B3:H3"/>
    <mergeCell ref="B5:H5"/>
    <mergeCell ref="C18:E18"/>
    <mergeCell ref="B7:H7"/>
    <mergeCell ref="B8:B9"/>
    <mergeCell ref="C8:E9"/>
    <mergeCell ref="F8:F9"/>
    <mergeCell ref="B10:H10"/>
    <mergeCell ref="C11:E11"/>
    <mergeCell ref="C12:E12"/>
    <mergeCell ref="C13:E13"/>
    <mergeCell ref="C14:E14"/>
    <mergeCell ref="C15:E15"/>
    <mergeCell ref="C16:E1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9">
    <tabColor rgb="FF00B050"/>
  </sheetPr>
  <dimension ref="B1:I60"/>
  <sheetViews>
    <sheetView showGridLines="0" workbookViewId="0">
      <selection activeCell="I4" sqref="I4"/>
    </sheetView>
  </sheetViews>
  <sheetFormatPr baseColWidth="10" defaultRowHeight="15" x14ac:dyDescent="0.25"/>
  <cols>
    <col min="1" max="1" width="2.140625" customWidth="1"/>
    <col min="2" max="8" width="12.85546875" customWidth="1"/>
    <col min="9" max="9" width="15.7109375" style="30" customWidth="1"/>
  </cols>
  <sheetData>
    <row r="1" spans="2:9" ht="11.25" customHeight="1" x14ac:dyDescent="0.25"/>
    <row r="2" spans="2:9" x14ac:dyDescent="0.25">
      <c r="B2" s="168" t="s">
        <v>214</v>
      </c>
      <c r="C2" s="168"/>
      <c r="D2" s="168"/>
      <c r="E2" s="168"/>
      <c r="F2" s="168"/>
      <c r="G2" s="168"/>
      <c r="H2" s="168"/>
    </row>
    <row r="3" spans="2:9" x14ac:dyDescent="0.25">
      <c r="B3" s="168" t="s">
        <v>257</v>
      </c>
      <c r="C3" s="168"/>
      <c r="D3" s="168"/>
      <c r="E3" s="168"/>
      <c r="F3" s="168"/>
      <c r="G3" s="168"/>
      <c r="H3" s="168"/>
    </row>
    <row r="4" spans="2:9" ht="15.75" thickBot="1" x14ac:dyDescent="0.3">
      <c r="B4" s="184"/>
      <c r="C4" s="184"/>
      <c r="D4" s="184"/>
      <c r="E4" s="184"/>
      <c r="F4" s="184"/>
      <c r="G4" s="184"/>
      <c r="H4" s="184"/>
    </row>
    <row r="5" spans="2:9" s="22" customFormat="1" x14ac:dyDescent="0.25">
      <c r="B5" s="131" t="s">
        <v>0</v>
      </c>
      <c r="C5" s="132"/>
      <c r="D5" s="132"/>
      <c r="E5" s="132"/>
      <c r="F5" s="132"/>
      <c r="G5" s="132"/>
      <c r="H5" s="133"/>
      <c r="I5" s="30"/>
    </row>
    <row r="6" spans="2:9" s="22" customFormat="1" ht="15" customHeight="1" x14ac:dyDescent="0.25">
      <c r="B6" s="134" t="s">
        <v>33</v>
      </c>
      <c r="C6" s="135"/>
      <c r="D6" s="135"/>
      <c r="E6" s="135"/>
      <c r="F6" s="135"/>
      <c r="G6" s="135"/>
      <c r="H6" s="136"/>
      <c r="I6" s="30"/>
    </row>
    <row r="7" spans="2:9" s="22" customFormat="1" ht="15.75" customHeight="1" thickBot="1" x14ac:dyDescent="0.3">
      <c r="B7" s="169" t="s">
        <v>34</v>
      </c>
      <c r="C7" s="170"/>
      <c r="D7" s="170"/>
      <c r="E7" s="170"/>
      <c r="F7" s="170"/>
      <c r="G7" s="170"/>
      <c r="H7" s="171"/>
      <c r="I7" s="30"/>
    </row>
    <row r="8" spans="2:9" x14ac:dyDescent="0.25">
      <c r="B8" s="162" t="s">
        <v>35</v>
      </c>
      <c r="C8" s="162" t="s">
        <v>36</v>
      </c>
      <c r="D8" s="164"/>
      <c r="E8" s="165"/>
      <c r="F8" s="175" t="s">
        <v>37</v>
      </c>
      <c r="G8" s="50" t="s">
        <v>85</v>
      </c>
      <c r="H8" s="50" t="s">
        <v>87</v>
      </c>
    </row>
    <row r="9" spans="2:9" ht="26.25" thickBot="1" x14ac:dyDescent="0.3">
      <c r="B9" s="163"/>
      <c r="C9" s="163"/>
      <c r="D9" s="166"/>
      <c r="E9" s="167"/>
      <c r="F9" s="176"/>
      <c r="G9" s="51" t="s">
        <v>86</v>
      </c>
      <c r="H9" s="51" t="s">
        <v>88</v>
      </c>
    </row>
    <row r="10" spans="2:9" x14ac:dyDescent="0.25">
      <c r="B10" s="158" t="s">
        <v>2</v>
      </c>
      <c r="C10" s="159"/>
      <c r="D10" s="159"/>
      <c r="E10" s="159"/>
      <c r="F10" s="159"/>
      <c r="G10" s="159"/>
      <c r="H10" s="160"/>
    </row>
    <row r="11" spans="2:9" x14ac:dyDescent="0.25">
      <c r="B11" s="12">
        <v>20</v>
      </c>
      <c r="C11" s="174" t="s">
        <v>199</v>
      </c>
      <c r="D11" s="174"/>
      <c r="E11" s="174"/>
      <c r="F11" s="14">
        <v>1</v>
      </c>
      <c r="G11" s="9">
        <v>71880</v>
      </c>
      <c r="H11" s="6">
        <v>71880</v>
      </c>
    </row>
    <row r="12" spans="2:9" ht="36.75" customHeight="1" x14ac:dyDescent="0.25">
      <c r="B12" s="12">
        <v>300</v>
      </c>
      <c r="C12" s="130" t="s">
        <v>201</v>
      </c>
      <c r="D12" s="130"/>
      <c r="E12" s="130"/>
      <c r="F12" s="14">
        <v>5</v>
      </c>
      <c r="G12" s="9">
        <v>27418.880000000001</v>
      </c>
      <c r="H12" s="6">
        <v>51075</v>
      </c>
    </row>
    <row r="13" spans="2:9" ht="23.25" customHeight="1" x14ac:dyDescent="0.25">
      <c r="B13" s="12">
        <v>500</v>
      </c>
      <c r="C13" s="130" t="s">
        <v>202</v>
      </c>
      <c r="D13" s="130"/>
      <c r="E13" s="130"/>
      <c r="F13" s="14">
        <v>18</v>
      </c>
      <c r="G13" s="9">
        <v>10721</v>
      </c>
      <c r="H13" s="6">
        <v>27653.200000000001</v>
      </c>
    </row>
    <row r="14" spans="2:9" ht="26.25" customHeight="1" x14ac:dyDescent="0.25">
      <c r="B14" s="12">
        <v>600</v>
      </c>
      <c r="C14" s="130" t="s">
        <v>203</v>
      </c>
      <c r="D14" s="130"/>
      <c r="E14" s="130"/>
      <c r="F14" s="14">
        <v>22</v>
      </c>
      <c r="G14" s="9">
        <v>10296.040000000001</v>
      </c>
      <c r="H14" s="6">
        <v>23077</v>
      </c>
    </row>
    <row r="15" spans="2:9" x14ac:dyDescent="0.25">
      <c r="B15" s="12">
        <v>700</v>
      </c>
      <c r="C15" s="174" t="s">
        <v>6</v>
      </c>
      <c r="D15" s="174"/>
      <c r="E15" s="174"/>
      <c r="F15" s="14">
        <v>3</v>
      </c>
      <c r="G15" s="9">
        <v>10077</v>
      </c>
      <c r="H15" s="6">
        <v>11615.6</v>
      </c>
    </row>
    <row r="16" spans="2:9" x14ac:dyDescent="0.25">
      <c r="B16" s="12">
        <v>800</v>
      </c>
      <c r="C16" s="67" t="s">
        <v>7</v>
      </c>
      <c r="D16" s="42"/>
      <c r="E16" s="42"/>
      <c r="F16" s="14">
        <v>7</v>
      </c>
      <c r="G16" s="9">
        <v>8893</v>
      </c>
      <c r="H16" s="6">
        <v>11561.1</v>
      </c>
    </row>
    <row r="17" spans="2:8" x14ac:dyDescent="0.25">
      <c r="B17" s="12">
        <v>900</v>
      </c>
      <c r="C17" s="174" t="s">
        <v>195</v>
      </c>
      <c r="D17" s="174"/>
      <c r="E17" s="174"/>
      <c r="F17" s="14">
        <v>8</v>
      </c>
      <c r="G17" s="9">
        <v>8371</v>
      </c>
      <c r="H17" s="6">
        <v>11600.06</v>
      </c>
    </row>
    <row r="18" spans="2:8" x14ac:dyDescent="0.25">
      <c r="B18" s="12">
        <v>1000</v>
      </c>
      <c r="C18" s="174" t="s">
        <v>204</v>
      </c>
      <c r="D18" s="174"/>
      <c r="E18" s="174"/>
      <c r="F18" s="14">
        <v>3</v>
      </c>
      <c r="G18" s="9">
        <v>7782</v>
      </c>
      <c r="H18" s="6">
        <v>9482</v>
      </c>
    </row>
    <row r="19" spans="2:8" x14ac:dyDescent="0.25">
      <c r="B19" s="12">
        <v>1100</v>
      </c>
      <c r="C19" s="174" t="s">
        <v>205</v>
      </c>
      <c r="D19" s="174"/>
      <c r="E19" s="174"/>
      <c r="F19" s="14">
        <v>9</v>
      </c>
      <c r="G19" s="9">
        <v>7699</v>
      </c>
      <c r="H19" s="6">
        <v>10318.700000000001</v>
      </c>
    </row>
    <row r="20" spans="2:8" x14ac:dyDescent="0.25">
      <c r="B20" s="12">
        <v>1200</v>
      </c>
      <c r="C20" s="174" t="s">
        <v>206</v>
      </c>
      <c r="D20" s="174"/>
      <c r="E20" s="174"/>
      <c r="F20" s="14">
        <v>16</v>
      </c>
      <c r="G20" s="9">
        <v>7518</v>
      </c>
      <c r="H20" s="6">
        <v>9354.6</v>
      </c>
    </row>
    <row r="21" spans="2:8" ht="36" customHeight="1" x14ac:dyDescent="0.25">
      <c r="B21" s="12">
        <v>1300</v>
      </c>
      <c r="C21" s="130" t="s">
        <v>207</v>
      </c>
      <c r="D21" s="130"/>
      <c r="E21" s="130"/>
      <c r="F21" s="14">
        <v>61</v>
      </c>
      <c r="G21" s="9">
        <v>6607</v>
      </c>
      <c r="H21" s="6">
        <v>8582.6200000000008</v>
      </c>
    </row>
    <row r="22" spans="2:8" ht="15.75" thickBot="1" x14ac:dyDescent="0.3">
      <c r="B22" s="153" t="s">
        <v>51</v>
      </c>
      <c r="C22" s="154"/>
      <c r="D22" s="154"/>
      <c r="E22" s="154"/>
      <c r="F22" s="52">
        <f>SUM(F11:F21)</f>
        <v>153</v>
      </c>
      <c r="G22" s="53"/>
      <c r="H22" s="54"/>
    </row>
    <row r="23" spans="2:8" x14ac:dyDescent="0.25">
      <c r="B23" s="158" t="s">
        <v>9</v>
      </c>
      <c r="C23" s="159"/>
      <c r="D23" s="159"/>
      <c r="E23" s="159"/>
      <c r="F23" s="159"/>
      <c r="G23" s="159"/>
      <c r="H23" s="160"/>
    </row>
    <row r="24" spans="2:8" x14ac:dyDescent="0.25">
      <c r="B24" s="12">
        <v>5010</v>
      </c>
      <c r="C24" s="173" t="s">
        <v>230</v>
      </c>
      <c r="D24" s="173"/>
      <c r="E24" s="173"/>
      <c r="F24" s="14">
        <v>22</v>
      </c>
      <c r="G24" s="9">
        <v>7164</v>
      </c>
      <c r="H24" s="6">
        <v>8109.8</v>
      </c>
    </row>
    <row r="25" spans="2:8" x14ac:dyDescent="0.25">
      <c r="B25" s="12">
        <v>5020</v>
      </c>
      <c r="C25" s="200" t="s">
        <v>215</v>
      </c>
      <c r="D25" s="200"/>
      <c r="E25" s="200"/>
      <c r="F25" s="14">
        <v>16</v>
      </c>
      <c r="G25" s="9">
        <v>7667</v>
      </c>
      <c r="H25" s="6">
        <v>8127</v>
      </c>
    </row>
    <row r="26" spans="2:8" ht="24.75" customHeight="1" x14ac:dyDescent="0.25">
      <c r="B26" s="12">
        <v>5030</v>
      </c>
      <c r="C26" s="201" t="s">
        <v>232</v>
      </c>
      <c r="D26" s="201"/>
      <c r="E26" s="201"/>
      <c r="F26" s="14">
        <v>15</v>
      </c>
      <c r="G26" s="9">
        <v>7675</v>
      </c>
      <c r="H26" s="6">
        <v>8435</v>
      </c>
    </row>
    <row r="27" spans="2:8" x14ac:dyDescent="0.25">
      <c r="B27" s="12">
        <v>5040</v>
      </c>
      <c r="C27" s="202" t="s">
        <v>216</v>
      </c>
      <c r="D27" s="202"/>
      <c r="E27" s="202"/>
      <c r="F27" s="14">
        <v>45</v>
      </c>
      <c r="G27" s="9">
        <v>7983</v>
      </c>
      <c r="H27" s="6">
        <v>9702.6</v>
      </c>
    </row>
    <row r="28" spans="2:8" x14ac:dyDescent="0.25">
      <c r="B28" s="12">
        <v>5120</v>
      </c>
      <c r="C28" s="173" t="s">
        <v>231</v>
      </c>
      <c r="D28" s="173"/>
      <c r="E28" s="173"/>
      <c r="F28" s="14">
        <v>14</v>
      </c>
      <c r="G28" s="9">
        <v>9618</v>
      </c>
      <c r="H28" s="6">
        <v>13518</v>
      </c>
    </row>
    <row r="29" spans="2:8" ht="15.75" thickBot="1" x14ac:dyDescent="0.3">
      <c r="B29" s="153" t="s">
        <v>73</v>
      </c>
      <c r="C29" s="154"/>
      <c r="D29" s="154"/>
      <c r="E29" s="154"/>
      <c r="F29" s="52">
        <f>SUM(F24:F28)</f>
        <v>112</v>
      </c>
      <c r="G29" s="53"/>
      <c r="H29" s="54"/>
    </row>
    <row r="30" spans="2:8" x14ac:dyDescent="0.25">
      <c r="B30" s="158" t="s">
        <v>12</v>
      </c>
      <c r="C30" s="159"/>
      <c r="D30" s="159"/>
      <c r="E30" s="159"/>
      <c r="F30" s="159"/>
      <c r="G30" s="159"/>
      <c r="H30" s="160"/>
    </row>
    <row r="31" spans="2:8" ht="39.75" customHeight="1" x14ac:dyDescent="0.25">
      <c r="B31" s="12">
        <v>99999</v>
      </c>
      <c r="C31" s="173" t="s">
        <v>209</v>
      </c>
      <c r="D31" s="173"/>
      <c r="E31" s="173"/>
      <c r="F31" s="10">
        <v>4</v>
      </c>
      <c r="G31" s="9">
        <v>6986.1</v>
      </c>
      <c r="H31" s="6">
        <v>10000</v>
      </c>
    </row>
    <row r="32" spans="2:8" ht="15.75" thickBot="1" x14ac:dyDescent="0.3">
      <c r="B32" s="153" t="s">
        <v>124</v>
      </c>
      <c r="C32" s="154"/>
      <c r="D32" s="154"/>
      <c r="E32" s="154"/>
      <c r="F32" s="52">
        <f>SUM(F31)</f>
        <v>4</v>
      </c>
      <c r="G32" s="53"/>
      <c r="H32" s="54"/>
    </row>
    <row r="33" spans="2:9" ht="15.75" thickBot="1" x14ac:dyDescent="0.3">
      <c r="B33" s="150" t="s">
        <v>32</v>
      </c>
      <c r="C33" s="151"/>
      <c r="D33" s="151"/>
      <c r="E33" s="151"/>
      <c r="F33" s="47">
        <f>F22+F29+F32</f>
        <v>269</v>
      </c>
      <c r="G33" s="15"/>
      <c r="H33" s="16"/>
    </row>
    <row r="34" spans="2:9" x14ac:dyDescent="0.25">
      <c r="B34" s="174"/>
      <c r="C34" s="174"/>
      <c r="D34" s="174"/>
      <c r="E34" s="174"/>
      <c r="F34" s="174"/>
      <c r="G34" s="174"/>
      <c r="H34" s="174"/>
    </row>
    <row r="35" spans="2:9" ht="15.75" thickBot="1" x14ac:dyDescent="0.3"/>
    <row r="36" spans="2:9" s="22" customFormat="1" x14ac:dyDescent="0.25">
      <c r="B36" s="131" t="s">
        <v>0</v>
      </c>
      <c r="C36" s="132"/>
      <c r="D36" s="132"/>
      <c r="E36" s="132"/>
      <c r="F36" s="132"/>
      <c r="G36" s="132"/>
      <c r="H36" s="132"/>
      <c r="I36" s="133"/>
    </row>
    <row r="37" spans="2:9" s="22" customFormat="1" ht="15" customHeight="1" x14ac:dyDescent="0.25">
      <c r="B37" s="134" t="s">
        <v>218</v>
      </c>
      <c r="C37" s="135"/>
      <c r="D37" s="135"/>
      <c r="E37" s="135"/>
      <c r="F37" s="135"/>
      <c r="G37" s="135"/>
      <c r="H37" s="135"/>
      <c r="I37" s="136"/>
    </row>
    <row r="38" spans="2:9" s="22" customFormat="1" ht="15.75" thickBot="1" x14ac:dyDescent="0.3">
      <c r="B38" s="137" t="s">
        <v>34</v>
      </c>
      <c r="C38" s="138"/>
      <c r="D38" s="138"/>
      <c r="E38" s="138"/>
      <c r="F38" s="138"/>
      <c r="G38" s="138"/>
      <c r="H38" s="138"/>
      <c r="I38" s="139"/>
    </row>
    <row r="39" spans="2:9" ht="26.25" thickBot="1" x14ac:dyDescent="0.3">
      <c r="B39" s="140" t="s">
        <v>15</v>
      </c>
      <c r="C39" s="141"/>
      <c r="D39" s="56" t="s">
        <v>16</v>
      </c>
      <c r="E39" s="140" t="s">
        <v>1</v>
      </c>
      <c r="F39" s="142"/>
      <c r="G39" s="142"/>
      <c r="H39" s="141"/>
      <c r="I39" s="57" t="s">
        <v>17</v>
      </c>
    </row>
    <row r="40" spans="2:9" x14ac:dyDescent="0.25">
      <c r="B40" s="143" t="s">
        <v>77</v>
      </c>
      <c r="C40" s="144"/>
      <c r="D40" s="13">
        <v>1130</v>
      </c>
      <c r="E40" s="149" t="s">
        <v>18</v>
      </c>
      <c r="F40" s="149"/>
      <c r="G40" s="149"/>
      <c r="H40" s="149"/>
      <c r="I40" s="34">
        <v>19488551</v>
      </c>
    </row>
    <row r="41" spans="2:9" x14ac:dyDescent="0.25">
      <c r="B41" s="145"/>
      <c r="C41" s="181"/>
      <c r="D41" s="10">
        <v>1210</v>
      </c>
      <c r="E41" s="198" t="s">
        <v>19</v>
      </c>
      <c r="F41" s="198"/>
      <c r="G41" s="198"/>
      <c r="H41" s="198"/>
      <c r="I41" s="28">
        <v>491498</v>
      </c>
    </row>
    <row r="42" spans="2:9" x14ac:dyDescent="0.25">
      <c r="B42" s="145"/>
      <c r="C42" s="181"/>
      <c r="D42" s="10">
        <v>1220</v>
      </c>
      <c r="E42" s="198" t="s">
        <v>20</v>
      </c>
      <c r="F42" s="198"/>
      <c r="G42" s="198"/>
      <c r="H42" s="198"/>
      <c r="I42" s="28">
        <v>0</v>
      </c>
    </row>
    <row r="43" spans="2:9" x14ac:dyDescent="0.25">
      <c r="B43" s="145"/>
      <c r="C43" s="181"/>
      <c r="D43" s="10">
        <v>1230</v>
      </c>
      <c r="E43" s="198" t="s">
        <v>21</v>
      </c>
      <c r="F43" s="198"/>
      <c r="G43" s="198"/>
      <c r="H43" s="198"/>
      <c r="I43" s="28">
        <v>0</v>
      </c>
    </row>
    <row r="44" spans="2:9" x14ac:dyDescent="0.25">
      <c r="B44" s="145"/>
      <c r="C44" s="181"/>
      <c r="D44" s="10">
        <v>1310</v>
      </c>
      <c r="E44" s="198" t="s">
        <v>22</v>
      </c>
      <c r="F44" s="198"/>
      <c r="G44" s="198"/>
      <c r="H44" s="198"/>
      <c r="I44" s="28">
        <v>2320320</v>
      </c>
    </row>
    <row r="45" spans="2:9" x14ac:dyDescent="0.25">
      <c r="B45" s="145"/>
      <c r="C45" s="181"/>
      <c r="D45" s="10">
        <v>1320</v>
      </c>
      <c r="E45" s="198" t="s">
        <v>78</v>
      </c>
      <c r="F45" s="198"/>
      <c r="G45" s="198"/>
      <c r="H45" s="198"/>
      <c r="I45" s="28">
        <v>7502474</v>
      </c>
    </row>
    <row r="46" spans="2:9" x14ac:dyDescent="0.25">
      <c r="B46" s="145"/>
      <c r="C46" s="181"/>
      <c r="D46" s="10">
        <v>1340</v>
      </c>
      <c r="E46" s="198" t="s">
        <v>23</v>
      </c>
      <c r="F46" s="198"/>
      <c r="G46" s="198"/>
      <c r="H46" s="198"/>
      <c r="I46" s="28">
        <v>5821310</v>
      </c>
    </row>
    <row r="47" spans="2:9" x14ac:dyDescent="0.25">
      <c r="B47" s="145"/>
      <c r="C47" s="181"/>
      <c r="D47" s="10">
        <v>1540</v>
      </c>
      <c r="E47" s="198" t="s">
        <v>25</v>
      </c>
      <c r="F47" s="198"/>
      <c r="G47" s="198"/>
      <c r="H47" s="198"/>
      <c r="I47" s="28">
        <v>7176564</v>
      </c>
    </row>
    <row r="48" spans="2:9" ht="15.75" thickBot="1" x14ac:dyDescent="0.3">
      <c r="B48" s="147"/>
      <c r="C48" s="148"/>
      <c r="D48" s="10">
        <v>1590</v>
      </c>
      <c r="E48" s="198" t="s">
        <v>79</v>
      </c>
      <c r="F48" s="198"/>
      <c r="G48" s="198"/>
      <c r="H48" s="198"/>
      <c r="I48" s="28">
        <v>0</v>
      </c>
    </row>
    <row r="49" spans="2:9" ht="15" customHeight="1" x14ac:dyDescent="0.25">
      <c r="B49" s="124" t="s">
        <v>80</v>
      </c>
      <c r="C49" s="125"/>
      <c r="D49" s="14">
        <v>1310</v>
      </c>
      <c r="E49" s="198" t="s">
        <v>22</v>
      </c>
      <c r="F49" s="198"/>
      <c r="G49" s="198"/>
      <c r="H49" s="198"/>
      <c r="I49" s="28">
        <v>2890731</v>
      </c>
    </row>
    <row r="50" spans="2:9" x14ac:dyDescent="0.25">
      <c r="B50" s="126"/>
      <c r="C50" s="179"/>
      <c r="D50" s="14">
        <v>1540</v>
      </c>
      <c r="E50" s="198" t="s">
        <v>25</v>
      </c>
      <c r="F50" s="198"/>
      <c r="G50" s="198"/>
      <c r="H50" s="198"/>
      <c r="I50" s="28">
        <v>1313595</v>
      </c>
    </row>
    <row r="51" spans="2:9" x14ac:dyDescent="0.25">
      <c r="B51" s="126"/>
      <c r="C51" s="179"/>
      <c r="D51" s="14">
        <v>1550</v>
      </c>
      <c r="E51" s="198" t="s">
        <v>81</v>
      </c>
      <c r="F51" s="198"/>
      <c r="G51" s="198"/>
      <c r="H51" s="198"/>
      <c r="I51" s="28">
        <v>37200</v>
      </c>
    </row>
    <row r="52" spans="2:9" x14ac:dyDescent="0.25">
      <c r="B52" s="126"/>
      <c r="C52" s="179"/>
      <c r="D52" s="14">
        <v>1590</v>
      </c>
      <c r="E52" s="198" t="s">
        <v>79</v>
      </c>
      <c r="F52" s="198"/>
      <c r="G52" s="198"/>
      <c r="H52" s="198"/>
      <c r="I52" s="28">
        <v>818907</v>
      </c>
    </row>
    <row r="53" spans="2:9" ht="15.75" thickBot="1" x14ac:dyDescent="0.3">
      <c r="B53" s="128"/>
      <c r="C53" s="129"/>
      <c r="D53" s="14">
        <v>1710</v>
      </c>
      <c r="E53" s="198" t="s">
        <v>26</v>
      </c>
      <c r="F53" s="198"/>
      <c r="G53" s="198"/>
      <c r="H53" s="198"/>
      <c r="I53" s="6">
        <v>2280374</v>
      </c>
    </row>
    <row r="54" spans="2:9" ht="15" customHeight="1" x14ac:dyDescent="0.25">
      <c r="B54" s="124" t="s">
        <v>82</v>
      </c>
      <c r="C54" s="125"/>
      <c r="D54" s="14">
        <v>1410</v>
      </c>
      <c r="E54" s="198" t="s">
        <v>27</v>
      </c>
      <c r="F54" s="198"/>
      <c r="G54" s="198"/>
      <c r="H54" s="198"/>
      <c r="I54" s="28">
        <v>2298700</v>
      </c>
    </row>
    <row r="55" spans="2:9" x14ac:dyDescent="0.25">
      <c r="B55" s="126"/>
      <c r="C55" s="179"/>
      <c r="D55" s="14">
        <v>1420</v>
      </c>
      <c r="E55" s="198" t="s">
        <v>28</v>
      </c>
      <c r="F55" s="198"/>
      <c r="G55" s="198"/>
      <c r="H55" s="198"/>
      <c r="I55" s="28">
        <v>1088614</v>
      </c>
    </row>
    <row r="56" spans="2:9" x14ac:dyDescent="0.25">
      <c r="B56" s="126"/>
      <c r="C56" s="179"/>
      <c r="D56" s="14">
        <v>1430</v>
      </c>
      <c r="E56" s="198" t="s">
        <v>29</v>
      </c>
      <c r="F56" s="198"/>
      <c r="G56" s="198"/>
      <c r="H56" s="198"/>
      <c r="I56" s="28">
        <v>2347440</v>
      </c>
    </row>
    <row r="57" spans="2:9" x14ac:dyDescent="0.25">
      <c r="B57" s="126"/>
      <c r="C57" s="179"/>
      <c r="D57" s="14">
        <v>1440</v>
      </c>
      <c r="E57" s="198" t="s">
        <v>30</v>
      </c>
      <c r="F57" s="198"/>
      <c r="G57" s="198"/>
      <c r="H57" s="198"/>
      <c r="I57" s="28">
        <v>421344</v>
      </c>
    </row>
    <row r="58" spans="2:9" ht="15.75" thickBot="1" x14ac:dyDescent="0.3">
      <c r="B58" s="128"/>
      <c r="C58" s="129"/>
      <c r="D58" s="14">
        <v>1510</v>
      </c>
      <c r="E58" s="198" t="s">
        <v>24</v>
      </c>
      <c r="F58" s="198"/>
      <c r="G58" s="198"/>
      <c r="H58" s="198"/>
      <c r="I58" s="17">
        <v>939020</v>
      </c>
    </row>
    <row r="59" spans="2:9" ht="15.75" thickBot="1" x14ac:dyDescent="0.3">
      <c r="B59" s="124" t="s">
        <v>83</v>
      </c>
      <c r="C59" s="125"/>
      <c r="D59" s="14">
        <v>1600</v>
      </c>
      <c r="E59" s="198" t="s">
        <v>31</v>
      </c>
      <c r="F59" s="198"/>
      <c r="G59" s="198"/>
      <c r="H59" s="198"/>
      <c r="I59" s="28">
        <v>921675</v>
      </c>
    </row>
    <row r="60" spans="2:9" ht="15.75" thickBot="1" x14ac:dyDescent="0.3">
      <c r="B60" s="121" t="s">
        <v>84</v>
      </c>
      <c r="C60" s="122"/>
      <c r="D60" s="122"/>
      <c r="E60" s="122"/>
      <c r="F60" s="122"/>
      <c r="G60" s="122"/>
      <c r="H60" s="123"/>
      <c r="I60" s="55">
        <f>SUM(I40:I59)</f>
        <v>58158317</v>
      </c>
    </row>
  </sheetData>
  <mergeCells count="63">
    <mergeCell ref="B2:H2"/>
    <mergeCell ref="B3:H3"/>
    <mergeCell ref="B4:H4"/>
    <mergeCell ref="B8:B9"/>
    <mergeCell ref="C8:E9"/>
    <mergeCell ref="F8:F9"/>
    <mergeCell ref="B38:I38"/>
    <mergeCell ref="B39:C39"/>
    <mergeCell ref="E39:H39"/>
    <mergeCell ref="B10:H10"/>
    <mergeCell ref="C11:E11"/>
    <mergeCell ref="B22:E22"/>
    <mergeCell ref="C12:E12"/>
    <mergeCell ref="C13:E13"/>
    <mergeCell ref="C14:E14"/>
    <mergeCell ref="C15:E15"/>
    <mergeCell ref="C17:E17"/>
    <mergeCell ref="C18:E18"/>
    <mergeCell ref="C19:E19"/>
    <mergeCell ref="C20:E20"/>
    <mergeCell ref="C21:E21"/>
    <mergeCell ref="B34:H34"/>
    <mergeCell ref="B23:H23"/>
    <mergeCell ref="C24:E24"/>
    <mergeCell ref="C25:E25"/>
    <mergeCell ref="C26:E26"/>
    <mergeCell ref="C27:E27"/>
    <mergeCell ref="B37:I37"/>
    <mergeCell ref="C28:E28"/>
    <mergeCell ref="B29:E29"/>
    <mergeCell ref="B30:H30"/>
    <mergeCell ref="C31:E31"/>
    <mergeCell ref="B32:E32"/>
    <mergeCell ref="B40:C48"/>
    <mergeCell ref="E40:H40"/>
    <mergeCell ref="E41:H41"/>
    <mergeCell ref="E42:H42"/>
    <mergeCell ref="E43:H43"/>
    <mergeCell ref="E44:H44"/>
    <mergeCell ref="E50:H50"/>
    <mergeCell ref="E51:H51"/>
    <mergeCell ref="E52:H52"/>
    <mergeCell ref="E53:H53"/>
    <mergeCell ref="E45:H45"/>
    <mergeCell ref="E46:H46"/>
    <mergeCell ref="E47:H47"/>
    <mergeCell ref="E48:H48"/>
    <mergeCell ref="B59:C59"/>
    <mergeCell ref="E59:H59"/>
    <mergeCell ref="B60:H60"/>
    <mergeCell ref="B5:H5"/>
    <mergeCell ref="B6:H6"/>
    <mergeCell ref="B7:H7"/>
    <mergeCell ref="B54:C58"/>
    <mergeCell ref="E54:H54"/>
    <mergeCell ref="E55:H55"/>
    <mergeCell ref="E56:H56"/>
    <mergeCell ref="E57:H57"/>
    <mergeCell ref="E58:H58"/>
    <mergeCell ref="B49:C53"/>
    <mergeCell ref="E49:H49"/>
    <mergeCell ref="B36:I36"/>
    <mergeCell ref="B33:E33"/>
  </mergeCells>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vt:i4>
      </vt:variant>
    </vt:vector>
  </HeadingPairs>
  <TitlesOfParts>
    <vt:vector size="23" baseType="lpstr">
      <vt:lpstr>Anexo 7 CCLQROO</vt:lpstr>
      <vt:lpstr>Anexo 7 CEAVEQROO</vt:lpstr>
      <vt:lpstr>Anexo 7 COJUDEQ</vt:lpstr>
      <vt:lpstr>Anexo 7 CONALEP</vt:lpstr>
      <vt:lpstr>Anexo 7 COQCYT</vt:lpstr>
      <vt:lpstr>Anexo 7 CPTQ</vt:lpstr>
      <vt:lpstr>Anexo 7 DIF</vt:lpstr>
      <vt:lpstr>Anexo 7 EVA</vt:lpstr>
      <vt:lpstr>Anexo 7 ICA</vt:lpstr>
      <vt:lpstr>Anexo 7 IDEFIN</vt:lpstr>
      <vt:lpstr>Anexo 7 IEEA</vt:lpstr>
      <vt:lpstr>Anexo 7 IFEQROO</vt:lpstr>
      <vt:lpstr>Anexo 7 IMOVEQROO</vt:lpstr>
      <vt:lpstr>Anexo 7 INMAYA</vt:lpstr>
      <vt:lpstr>ANEXO 7 IQJ</vt:lpstr>
      <vt:lpstr>Anexo 7 IQM</vt:lpstr>
      <vt:lpstr>Anexo 7 SESAEQROO</vt:lpstr>
      <vt:lpstr>Anexo 7 SESESP</vt:lpstr>
      <vt:lpstr>Anexo 7 SQCS</vt:lpstr>
      <vt:lpstr>Anexo 7 UPB</vt:lpstr>
      <vt:lpstr>Anexo 7 UQROO</vt:lpstr>
      <vt:lpstr>'Anexo 7 DIF'!Área_de_impresión</vt:lpstr>
      <vt:lpstr>'Anexo 7 DIF'!Títulos_a_imprimir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sefiplan</dc:creator>
  <cp:lastModifiedBy>David Francisco Echeverría Medina</cp:lastModifiedBy>
  <dcterms:created xsi:type="dcterms:W3CDTF">2019-11-19T17:45:10Z</dcterms:created>
  <dcterms:modified xsi:type="dcterms:W3CDTF">2022-01-06T06:49:27Z</dcterms:modified>
</cp:coreProperties>
</file>