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Users\SEFIPLAN\Desktop\ANEXOS PARA PUBLICAR EN PÁGINA\PROYECTO\EXCEL\"/>
    </mc:Choice>
  </mc:AlternateContent>
  <xr:revisionPtr revIDLastSave="0" documentId="13_ncr:1_{F1CD8480-9720-4816-94D4-8AE2A7068FAF}" xr6:coauthVersionLast="47" xr6:coauthVersionMax="47" xr10:uidLastSave="{00000000-0000-0000-0000-000000000000}"/>
  <bookViews>
    <workbookView xWindow="-120" yWindow="-120" windowWidth="20730" windowHeight="11160" firstSheet="5" activeTab="11" xr2:uid="{00000000-000D-0000-FFFF-FFFF00000000}"/>
  </bookViews>
  <sheets>
    <sheet name="Anexo 2.1 " sheetId="3" r:id="rId1"/>
    <sheet name="Anexo 2.2" sheetId="4" r:id="rId2"/>
    <sheet name="Anexo 2.3" sheetId="5" r:id="rId3"/>
    <sheet name="Anexo 2.4" sheetId="6" r:id="rId4"/>
    <sheet name="Anexo 2.5" sheetId="7" r:id="rId5"/>
    <sheet name="Anexo 2.6" sheetId="8" r:id="rId6"/>
    <sheet name="Anexo 2.7" sheetId="9" r:id="rId7"/>
    <sheet name="Anexo 2.8" sheetId="10" r:id="rId8"/>
    <sheet name="Anexo 2.9" sheetId="11" r:id="rId9"/>
    <sheet name="Anexo 2.10" sheetId="12" r:id="rId10"/>
    <sheet name="Anexo 2.11" sheetId="13" r:id="rId11"/>
    <sheet name="Anexo 2.12" sheetId="14" r:id="rId12"/>
  </sheets>
  <definedNames>
    <definedName name="_xlnm.Print_Area" localSheetId="0">'Anexo 2.1 '!$A$1:$G$29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9" i="13" l="1"/>
  <c r="AA39" i="13"/>
  <c r="Z39" i="13"/>
  <c r="Y39" i="13"/>
  <c r="AI38" i="13"/>
  <c r="AH38" i="13"/>
  <c r="AG38" i="13"/>
  <c r="AF38" i="13"/>
  <c r="AC38" i="13"/>
  <c r="U38" i="13"/>
  <c r="T38" i="13"/>
  <c r="S38" i="13"/>
  <c r="R38" i="13"/>
  <c r="N38" i="13"/>
  <c r="M38" i="13"/>
  <c r="L38" i="13"/>
  <c r="K38" i="13"/>
  <c r="E38" i="13"/>
  <c r="D38" i="13"/>
  <c r="C38" i="13"/>
  <c r="B38" i="13"/>
  <c r="AJ37" i="13"/>
  <c r="AC37" i="13"/>
  <c r="V37" i="13"/>
  <c r="O37" i="13"/>
  <c r="F37" i="13"/>
  <c r="AJ36" i="13"/>
  <c r="AC36" i="13"/>
  <c r="V36" i="13"/>
  <c r="O36" i="13"/>
  <c r="F36" i="13"/>
  <c r="AJ35" i="13"/>
  <c r="AC35" i="13"/>
  <c r="V35" i="13"/>
  <c r="O35" i="13"/>
  <c r="F35" i="13"/>
  <c r="AJ34" i="13"/>
  <c r="AC34" i="13"/>
  <c r="V34" i="13"/>
  <c r="O34" i="13"/>
  <c r="F34" i="13"/>
  <c r="AJ33" i="13"/>
  <c r="AC33" i="13"/>
  <c r="V33" i="13"/>
  <c r="O33" i="13"/>
  <c r="F33" i="13"/>
  <c r="AJ32" i="13"/>
  <c r="AC32" i="13"/>
  <c r="V32" i="13"/>
  <c r="O32" i="13"/>
  <c r="F32" i="13"/>
  <c r="AJ31" i="13"/>
  <c r="AC31" i="13"/>
  <c r="V31" i="13"/>
  <c r="O31" i="13"/>
  <c r="F31" i="13"/>
  <c r="AJ30" i="13"/>
  <c r="AC30" i="13"/>
  <c r="V30" i="13"/>
  <c r="O30" i="13"/>
  <c r="F30" i="13"/>
  <c r="AJ29" i="13"/>
  <c r="AC29" i="13"/>
  <c r="V29" i="13"/>
  <c r="O29" i="13"/>
  <c r="F29" i="13"/>
  <c r="AJ28" i="13"/>
  <c r="AC28" i="13"/>
  <c r="V28" i="13"/>
  <c r="V38" i="13" s="1"/>
  <c r="O28" i="13"/>
  <c r="F28" i="13"/>
  <c r="AJ27" i="13"/>
  <c r="AC27" i="13"/>
  <c r="AC39" i="13" s="1"/>
  <c r="V27" i="13"/>
  <c r="O27" i="13"/>
  <c r="F27" i="13"/>
  <c r="AJ26" i="13"/>
  <c r="AJ38" i="13" s="1"/>
  <c r="V26" i="13"/>
  <c r="O26" i="13"/>
  <c r="O38" i="13" s="1"/>
  <c r="F26" i="13"/>
  <c r="F38" i="13" s="1"/>
  <c r="AI19" i="13"/>
  <c r="AH19" i="13"/>
  <c r="AG19" i="13"/>
  <c r="AF19" i="13"/>
  <c r="AB19" i="13"/>
  <c r="AA19" i="13"/>
  <c r="Z19" i="13"/>
  <c r="Y19" i="13"/>
  <c r="U19" i="13"/>
  <c r="T19" i="13"/>
  <c r="S19" i="13"/>
  <c r="R19" i="13"/>
  <c r="N19" i="13"/>
  <c r="M19" i="13"/>
  <c r="L19" i="13"/>
  <c r="K19" i="13"/>
  <c r="I19" i="13"/>
  <c r="H19" i="13"/>
  <c r="E19" i="13"/>
  <c r="D19" i="13"/>
  <c r="C19" i="13"/>
  <c r="B19" i="13"/>
  <c r="AJ18" i="13"/>
  <c r="AC18" i="13"/>
  <c r="V18" i="13"/>
  <c r="O18" i="13"/>
  <c r="F18" i="13"/>
  <c r="AJ17" i="13"/>
  <c r="AC17" i="13"/>
  <c r="V17" i="13"/>
  <c r="O17" i="13"/>
  <c r="F17" i="13"/>
  <c r="AJ16" i="13"/>
  <c r="AC16" i="13"/>
  <c r="V16" i="13"/>
  <c r="O16" i="13"/>
  <c r="F16" i="13"/>
  <c r="AJ15" i="13"/>
  <c r="AC15" i="13"/>
  <c r="V15" i="13"/>
  <c r="O15" i="13"/>
  <c r="F15" i="13"/>
  <c r="AJ14" i="13"/>
  <c r="AC14" i="13"/>
  <c r="V14" i="13"/>
  <c r="O14" i="13"/>
  <c r="F14" i="13"/>
  <c r="AJ13" i="13"/>
  <c r="AC13" i="13"/>
  <c r="V13" i="13"/>
  <c r="O13" i="13"/>
  <c r="F13" i="13"/>
  <c r="AJ12" i="13"/>
  <c r="AC12" i="13"/>
  <c r="V12" i="13"/>
  <c r="O12" i="13"/>
  <c r="F12" i="13"/>
  <c r="AJ11" i="13"/>
  <c r="AC11" i="13"/>
  <c r="V11" i="13"/>
  <c r="O11" i="13"/>
  <c r="F11" i="13"/>
  <c r="AJ10" i="13"/>
  <c r="AC10" i="13"/>
  <c r="V10" i="13"/>
  <c r="O10" i="13"/>
  <c r="F10" i="13"/>
  <c r="AJ9" i="13"/>
  <c r="AC9" i="13"/>
  <c r="V9" i="13"/>
  <c r="O9" i="13"/>
  <c r="F9" i="13"/>
  <c r="AJ8" i="13"/>
  <c r="AC8" i="13"/>
  <c r="V8" i="13"/>
  <c r="O8" i="13"/>
  <c r="O19" i="13" s="1"/>
  <c r="F8" i="13"/>
  <c r="AJ7" i="13"/>
  <c r="AJ19" i="13" s="1"/>
  <c r="AC7" i="13"/>
  <c r="AC19" i="13" s="1"/>
  <c r="V7" i="13"/>
  <c r="V19" i="13" s="1"/>
  <c r="O7" i="13"/>
  <c r="F7" i="13"/>
  <c r="F19" i="13" s="1"/>
  <c r="H21" i="10"/>
  <c r="G21" i="10"/>
  <c r="F21" i="10"/>
  <c r="E21" i="10"/>
  <c r="D21" i="10"/>
  <c r="C21" i="10"/>
  <c r="H8" i="10"/>
  <c r="H36" i="10" s="1"/>
  <c r="G8" i="10"/>
  <c r="G36" i="10" s="1"/>
  <c r="F8" i="10"/>
  <c r="F36" i="10" s="1"/>
  <c r="E8" i="10"/>
  <c r="E36" i="10" s="1"/>
  <c r="D8" i="10"/>
  <c r="D36" i="10" s="1"/>
  <c r="C8" i="10"/>
  <c r="C36" i="10" s="1"/>
  <c r="E21" i="9"/>
  <c r="D21" i="9"/>
  <c r="C21" i="9"/>
  <c r="F13" i="8"/>
  <c r="E13" i="8"/>
  <c r="D13" i="8"/>
  <c r="C13" i="8"/>
  <c r="G11" i="8"/>
  <c r="G10" i="8"/>
  <c r="G13" i="8" s="1"/>
  <c r="G9" i="8"/>
  <c r="F9" i="8"/>
  <c r="E9" i="8"/>
  <c r="D9" i="8"/>
  <c r="C9" i="8"/>
  <c r="C19" i="7"/>
  <c r="B19" i="7"/>
  <c r="D18" i="7"/>
  <c r="D17" i="7"/>
  <c r="D16" i="7"/>
  <c r="D15" i="7"/>
  <c r="D14" i="7"/>
  <c r="D13" i="7"/>
  <c r="D12" i="7"/>
  <c r="D11" i="7"/>
  <c r="D10" i="7"/>
  <c r="D9" i="7"/>
  <c r="D8" i="7"/>
  <c r="D7" i="7"/>
  <c r="D19" i="7" s="1"/>
  <c r="F21" i="6"/>
  <c r="E21" i="6"/>
  <c r="D21" i="6"/>
  <c r="C21" i="6"/>
  <c r="G21" i="6" s="1"/>
  <c r="G19" i="6"/>
  <c r="G18" i="6"/>
  <c r="G17" i="6"/>
  <c r="G16" i="6"/>
  <c r="G15" i="6"/>
  <c r="G14" i="6"/>
  <c r="G13" i="6"/>
  <c r="G12" i="6"/>
  <c r="G11" i="6"/>
  <c r="G10" i="6"/>
  <c r="G9" i="6"/>
  <c r="E38" i="5"/>
  <c r="D38" i="5"/>
  <c r="C38" i="5"/>
  <c r="B38" i="5"/>
  <c r="F37" i="5"/>
  <c r="F36" i="5"/>
  <c r="F35" i="5"/>
  <c r="F34" i="5"/>
  <c r="F33" i="5"/>
  <c r="F32" i="5"/>
  <c r="F31" i="5"/>
  <c r="F30" i="5"/>
  <c r="F29" i="5"/>
  <c r="F28" i="5"/>
  <c r="F27" i="5"/>
  <c r="F26" i="5"/>
  <c r="F38" i="5" s="1"/>
  <c r="E19" i="5"/>
  <c r="D19" i="5"/>
  <c r="C19" i="5"/>
  <c r="B19" i="5"/>
  <c r="F18" i="5"/>
  <c r="F17" i="5"/>
  <c r="F16" i="5"/>
  <c r="F15" i="5"/>
  <c r="F14" i="5"/>
  <c r="F13" i="5"/>
  <c r="F12" i="5"/>
  <c r="F11" i="5"/>
  <c r="F10" i="5"/>
  <c r="F9" i="5"/>
  <c r="F8" i="5"/>
  <c r="F7" i="5"/>
  <c r="F19" i="5" s="1"/>
  <c r="G27" i="3"/>
  <c r="F27" i="3" l="1"/>
</calcChain>
</file>

<file path=xl/sharedStrings.xml><?xml version="1.0" encoding="utf-8"?>
<sst xmlns="http://schemas.openxmlformats.org/spreadsheetml/2006/main" count="763" uniqueCount="310">
  <si>
    <t>Concepto</t>
  </si>
  <si>
    <r>
      <t>Gasto No Etiquetado</t>
    </r>
    <r>
      <rPr>
        <sz val="10"/>
        <color theme="1"/>
        <rFont val="Arial"/>
        <family val="2"/>
      </rPr>
      <t/>
    </r>
  </si>
  <si>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</si>
  <si>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</si>
  <si>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</si>
  <si>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</si>
  <si>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</si>
  <si>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</si>
  <si>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</si>
  <si>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</si>
  <si>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Gasto Etiquetado</t>
  </si>
  <si>
    <t>Deuda Pública</t>
  </si>
  <si>
    <t>*Los importes corresponden a los egresos devengados al cierre trimestral más reciente disponible y estimados para el resto del ejercicio.</t>
  </si>
  <si>
    <t>2022*</t>
  </si>
  <si>
    <t>Total de Resultados de Egresos</t>
  </si>
  <si>
    <t>GOBIERNO DEL ESTADO DE QUINTANA ROO</t>
  </si>
  <si>
    <r>
      <t xml:space="preserve">Resultados de Egresos - </t>
    </r>
    <r>
      <rPr>
        <sz val="8"/>
        <rFont val="Calibri"/>
        <family val="2"/>
        <scheme val="minor"/>
      </rPr>
      <t>Ley de Disciplina Financiera</t>
    </r>
  </si>
  <si>
    <r>
      <t>Deuda Pública</t>
    </r>
    <r>
      <rPr>
        <vertAlign val="superscript"/>
        <sz val="8"/>
        <color theme="1"/>
        <rFont val="Calibri"/>
        <family val="2"/>
        <scheme val="minor"/>
      </rPr>
      <t>_R</t>
    </r>
  </si>
  <si>
    <r>
      <rPr>
        <vertAlign val="superscript"/>
        <sz val="8"/>
        <color theme="1"/>
        <rFont val="Calibri"/>
        <family val="2"/>
        <scheme val="minor"/>
      </rPr>
      <t xml:space="preserve">_R </t>
    </r>
    <r>
      <rPr>
        <sz val="8"/>
        <color theme="1"/>
        <rFont val="Calibri"/>
        <family val="2"/>
        <scheme val="minor"/>
      </rPr>
      <t>No se incluye el efecto de la reestructuración de la deuda que tuvo lugar en el año 2017, la cual asciende a la cantidad de 19,047,030,758.00 y de igual manera, en el ejercicio 2020 por la cantidad de 18,694,253,804.28</t>
    </r>
  </si>
  <si>
    <t>SECRETARÍA DE FINANZAS Y PLANEACIÓN</t>
  </si>
  <si>
    <t>PRESUPUESTO DE EGRESOS 2023</t>
  </si>
  <si>
    <t>(Cifras en Pesos)</t>
  </si>
  <si>
    <r>
      <t xml:space="preserve">Proyecciones de Egresos - </t>
    </r>
    <r>
      <rPr>
        <sz val="8"/>
        <rFont val="Calibri"/>
        <family val="2"/>
        <scheme val="minor"/>
      </rPr>
      <t>Ley de Disciplina Financiera</t>
    </r>
  </si>
  <si>
    <t>Gasto No Etiquetado</t>
  </si>
  <si>
    <t>Total de Egresos Proyectados</t>
  </si>
  <si>
    <t>Servicio Estimado de la Deuda Pública Directa a Largo Plazo 2023</t>
  </si>
  <si>
    <t>(Cifras en pesos)</t>
  </si>
  <si>
    <t>MES</t>
  </si>
  <si>
    <t>CAPITAL 
(91101)</t>
  </si>
  <si>
    <t>INTERESES
(92101)</t>
  </si>
  <si>
    <t>GASTOS DE LA DEUDA 
(94101)</t>
  </si>
  <si>
    <t>COBERTURAS 
(95101)</t>
  </si>
  <si>
    <t>TOTAL</t>
  </si>
  <si>
    <t>ENERO</t>
  </si>
  <si>
    <t>FEBRERO</t>
  </si>
  <si>
    <t>MARZO</t>
  </si>
  <si>
    <t>ABRIL</t>
  </si>
  <si>
    <t>MAYO</t>
  </si>
  <si>
    <t>JUNIO</t>
  </si>
  <si>
    <t>JULIO</t>
  </si>
  <si>
    <t>AGOSTO</t>
  </si>
  <si>
    <t>SEPTIEMBRE</t>
  </si>
  <si>
    <t>OCTUBRE</t>
  </si>
  <si>
    <t>NOVIEMBRE</t>
  </si>
  <si>
    <t>DICIEMBRE</t>
  </si>
  <si>
    <t>SUMA</t>
  </si>
  <si>
    <t>Tiie a 28 dias 11.5 estimado</t>
  </si>
  <si>
    <t>Servicio de la Deuda Estimada del FAFEF Potenciado 2023</t>
  </si>
  <si>
    <t>Servicio estimado de la Deuda Pública Directa a Largo Plazo 2023 por Institución Financiera</t>
  </si>
  <si>
    <t>INSTITUCIÓN 
FINANCIERA</t>
  </si>
  <si>
    <t>CAPITAL</t>
  </si>
  <si>
    <t>INTERESES</t>
  </si>
  <si>
    <t>OTROS GASTOS</t>
  </si>
  <si>
    <t>COBERTURAS</t>
  </si>
  <si>
    <t>Largo Plazo:</t>
  </si>
  <si>
    <t>Banobras, Institución de Banca de Desarrollo S.N.C. (Profise) * (273.4 mdp.)</t>
  </si>
  <si>
    <t>Banco Mercantil del Norte, S.A. (6,300 mdp.)</t>
  </si>
  <si>
    <t>Banobras, Institución de Banca de Desarrollo S.N.C. (3,000 mdp.)</t>
  </si>
  <si>
    <t>Banobras, Institución de Banca de Desarrollo S.N.C (0.64%) (1,500 mdp.)</t>
  </si>
  <si>
    <t>Banobras, Institución de Banca de Desarrollo S.N.C. (4,500 mdp.)</t>
  </si>
  <si>
    <t>Banobras, Institución de Banca de Desarrollo S.N.C (0.72) (1,500 mdp.)</t>
  </si>
  <si>
    <t>Banobras, Institución de Banca de Desarrollo S.N.C. (786.6 mdp.)</t>
  </si>
  <si>
    <t>HSBC México, S.A. (500 mdp.)</t>
  </si>
  <si>
    <t>HSBC México, S.A. (650 mdp.)</t>
  </si>
  <si>
    <t>Calificadoras, Honorarios.</t>
  </si>
  <si>
    <t>Banobras, Institución de Banca de Desarrollo S.N.C. (820 mdp.) FAFEF POTENCIADO</t>
  </si>
  <si>
    <t>Total</t>
  </si>
  <si>
    <r>
      <t xml:space="preserve">* </t>
    </r>
    <r>
      <rPr>
        <sz val="8"/>
        <color indexed="8"/>
        <rFont val="Calibri"/>
        <family val="2"/>
        <scheme val="minor"/>
      </rPr>
      <t>No tiene amortizaciones calendarizadas durante la vigencia del crédito; por tratarse de un esquema de bono cupón cero.</t>
    </r>
  </si>
  <si>
    <t>Servicio Estimado de la Deuda Pública Directa a Corto Plazo 2023</t>
  </si>
  <si>
    <t>INTERES (ESTIMADOS)</t>
  </si>
  <si>
    <t>Enero 2023</t>
  </si>
  <si>
    <t>Febrero 2023</t>
  </si>
  <si>
    <t>Marzo 2023</t>
  </si>
  <si>
    <t>Abril 2023</t>
  </si>
  <si>
    <t>Mayo 2023</t>
  </si>
  <si>
    <t>Junio 2023</t>
  </si>
  <si>
    <t>Julio 2023</t>
  </si>
  <si>
    <t>Agosto 2023</t>
  </si>
  <si>
    <t>Septiembre 2023</t>
  </si>
  <si>
    <t>Octubre 2023</t>
  </si>
  <si>
    <t>Noviembre 2023</t>
  </si>
  <si>
    <t>Diciembre 2023</t>
  </si>
  <si>
    <t>Tiie a 28 dias 11.5 estimado para el calculo de los intereses.</t>
  </si>
  <si>
    <t>Servicio Estimado de la Deuda Pública Directa a Corto Plazo 2023 por Institución Financiera (Vigentes)</t>
  </si>
  <si>
    <t>SUMAS</t>
  </si>
  <si>
    <t>Corto Plazo:</t>
  </si>
  <si>
    <t xml:space="preserve">Banco Mercantil del Norte, S.A. (800 mdp.) </t>
  </si>
  <si>
    <t>Banco Bansi S.A. (700 mdp.)</t>
  </si>
  <si>
    <t>Deuda Pública Directa de Corto y Largo Plazo Saldo Insoluto al 30 de Septiembre de 2022</t>
  </si>
  <si>
    <t>INSTITUCIÓN FINANCIERA</t>
  </si>
  <si>
    <t>IMPORTE CONTRATADO</t>
  </si>
  <si>
    <t>IMPORTE DISPUESTO</t>
  </si>
  <si>
    <t>SALDO INSOLUTO</t>
  </si>
  <si>
    <t>GARANTÍA Y/O FUENTE DE PAGO</t>
  </si>
  <si>
    <t>NO APLICA</t>
  </si>
  <si>
    <t>Banobras, Institución de Banca de Desarrollo S.N.C. (Profise)</t>
  </si>
  <si>
    <t>Fondo General de Participaciones</t>
  </si>
  <si>
    <t>Banco Mercantil del Norte, S.A.</t>
  </si>
  <si>
    <t>Banobras, Institución de Banca de Desarrollo S.N.C</t>
  </si>
  <si>
    <t>Banobras, Institución de Banca de Desarrollo S.N.C (0.64%)</t>
  </si>
  <si>
    <t>Banobras, Institución de Banca de Desarrollo S.N.C (0.72)</t>
  </si>
  <si>
    <t xml:space="preserve">HSBC México, S.A. </t>
  </si>
  <si>
    <t>Banobras, Institución de Banca de Desarrollo S.N.C. (FAFEF POTENCIADO)*</t>
  </si>
  <si>
    <t>Fondo de Aportaciones para el Fortalecimiento de las Entidades Federativas (FAFEF)</t>
  </si>
  <si>
    <t>Monto Ejercido del Pago de la Deuda Pública 2022 Información al 30 de Septiembre de 2022</t>
  </si>
  <si>
    <t>AMORTIZACIONES</t>
  </si>
  <si>
    <t>COMISIONES</t>
  </si>
  <si>
    <t>GPO</t>
  </si>
  <si>
    <t xml:space="preserve">Banco Mercantil del Norte, S.A. (180 mdp.) </t>
  </si>
  <si>
    <t>Banco Bansi S.A. (200 mdp.)</t>
  </si>
  <si>
    <t xml:space="preserve">Banco Mercantil del Norte, S.A. (120 mdp.) </t>
  </si>
  <si>
    <t>Banco Bansi S.A. (30 mdp.)</t>
  </si>
  <si>
    <t>Banco Bansi S.A. (110 mdp.)</t>
  </si>
  <si>
    <t>Banco Bansi, S.A. (150 mdp.)</t>
  </si>
  <si>
    <t>Banco Bansi, S.A. (300 mdp.)</t>
  </si>
  <si>
    <t>BBVA México, S.A. (200 mdp.)</t>
  </si>
  <si>
    <t>Banco Mercantil del Norte, S.A. (300 Mdp.)</t>
  </si>
  <si>
    <t>Banco Bansi, S.A. (450 mdp.)</t>
  </si>
  <si>
    <t>Banco Bansi, S.A. (350 mdp.)</t>
  </si>
  <si>
    <t>Banobras, Institución de Banca de Desarrollo S.N.C. (Profise) *</t>
  </si>
  <si>
    <t>HSBC México, S.A. 1,698 mdp (SWAP 75%)</t>
  </si>
  <si>
    <t>Banobras, S.N.C. (820 mdp.) FAFEF POTENCIADO</t>
  </si>
  <si>
    <t>Honorarios Servicios Profesionales</t>
  </si>
  <si>
    <t>Honorarios Fiduciarios</t>
  </si>
  <si>
    <t>* Crédito cupón cero, el cual por su propia naturaleza no se amortiza.</t>
  </si>
  <si>
    <t>Desglose por decreto de autorización, Institución Financiera, Tipo de crédito y Número de registro</t>
  </si>
  <si>
    <t>Información al 30 de Septiembre de 2022</t>
  </si>
  <si>
    <t>FECHA Y NÚMERO DEL DECRETO DEL H. CONGRESO DEL ESTADO</t>
  </si>
  <si>
    <t>TIPO DE CRÉDITO</t>
  </si>
  <si>
    <t>NÚMERO DE RPU SHCP</t>
  </si>
  <si>
    <t>NÚMERO DE REGISTRO ESTATAL</t>
  </si>
  <si>
    <t>Artículo 30 de la Ley de Disciplina Financiera de las Entidades Federativas y los Municipios.</t>
  </si>
  <si>
    <t>Banco Mercantil del Norte, S.A. 
29 de julio de 2021</t>
  </si>
  <si>
    <r>
      <t xml:space="preserve">Crédito Quirografario/Pagaré </t>
    </r>
    <r>
      <rPr>
        <b/>
        <sz val="8"/>
        <color indexed="8"/>
        <rFont val="Calibri"/>
        <family val="2"/>
        <scheme val="minor"/>
      </rPr>
      <t>(LIQUIDADO)</t>
    </r>
  </si>
  <si>
    <t>Q23-0921108</t>
  </si>
  <si>
    <t>REOF-002/2021</t>
  </si>
  <si>
    <t>Bansí, S.A. 
12 de agosto de 2021</t>
  </si>
  <si>
    <r>
      <t xml:space="preserve">Crédito Simple Quirografario </t>
    </r>
    <r>
      <rPr>
        <b/>
        <sz val="8"/>
        <color indexed="8"/>
        <rFont val="Calibri"/>
        <family val="2"/>
        <scheme val="minor"/>
      </rPr>
      <t>(LIQUIDADO)</t>
    </r>
  </si>
  <si>
    <t>Q23-0921109</t>
  </si>
  <si>
    <t>REOF-003/2021</t>
  </si>
  <si>
    <t>Banco Mercantil del Norte, S.A. 
13 de septiembre de 2021</t>
  </si>
  <si>
    <t>Q23-1021113</t>
  </si>
  <si>
    <t>REOF-005/2021</t>
  </si>
  <si>
    <t>Bansí, S.A. 
13 de septiembre de 2021</t>
  </si>
  <si>
    <t>Q23-1021114</t>
  </si>
  <si>
    <t>REOF-006/2021</t>
  </si>
  <si>
    <t>Bansí, S.A. 
24 de septiembre de 2021</t>
  </si>
  <si>
    <t>Q23-1121122</t>
  </si>
  <si>
    <t>REOF-009/2021</t>
  </si>
  <si>
    <t>Bansí, S.A. 
11 de octubre de 2021</t>
  </si>
  <si>
    <t>Q23-1121124</t>
  </si>
  <si>
    <t>REOF-010/2021</t>
  </si>
  <si>
    <t>Bansí, S.A. 
01 de noviembre de 2021</t>
  </si>
  <si>
    <t>Q23-1121135</t>
  </si>
  <si>
    <t>REOF-011/2021</t>
  </si>
  <si>
    <t>BBVA México, S.A. 
06 de diciembre de 2021</t>
  </si>
  <si>
    <t>Q23-1221153</t>
  </si>
  <si>
    <t>REOF-012/2021</t>
  </si>
  <si>
    <t>Banco Mercantil del Norte, S.A. 
07 de diciembre de 2021</t>
  </si>
  <si>
    <t>Q23-1221152</t>
  </si>
  <si>
    <t>REOF-013/2021</t>
  </si>
  <si>
    <t>Bansí, S.A. 
08 de diciembre de 2021</t>
  </si>
  <si>
    <t>Q23-1221154</t>
  </si>
  <si>
    <t>REOF-014/2021</t>
  </si>
  <si>
    <t>Bansí, S.A. 
24 de enero de 2022</t>
  </si>
  <si>
    <t>Q23-0222063</t>
  </si>
  <si>
    <t>REOF-001/2022</t>
  </si>
  <si>
    <t>Decreto 140, Publicado en el POE No. 54 Ext., Tomo III, Octava Época de fecha 24/Octubre/2012</t>
  </si>
  <si>
    <t>Banobras, S.N.C. (Profise) 
7 de noviembre de 2012</t>
  </si>
  <si>
    <t>Bono Cupón Cero</t>
  </si>
  <si>
    <t>P23-1212199</t>
  </si>
  <si>
    <t>RUOE-069GOB/2012</t>
  </si>
  <si>
    <t xml:space="preserve">Decreto 005, Publicado en el POE No. 3 Ext., Tomo I de fecha 3/Enero/2020 </t>
  </si>
  <si>
    <t>Banorte, S.A. 
13 de abril de 2020</t>
  </si>
  <si>
    <t>Crédito Simple</t>
  </si>
  <si>
    <t>P23-0520057</t>
  </si>
  <si>
    <t>REOF-001/2020</t>
  </si>
  <si>
    <t>Banobras, S.N.C. 
17 de abril de 2020</t>
  </si>
  <si>
    <t>P23-0520058</t>
  </si>
  <si>
    <t>REOF-002/2020</t>
  </si>
  <si>
    <t>P23-0520059</t>
  </si>
  <si>
    <t>REOF-003/2020</t>
  </si>
  <si>
    <t>P23-0520060</t>
  </si>
  <si>
    <t>REOF-004/2020</t>
  </si>
  <si>
    <t>P23-0520061</t>
  </si>
  <si>
    <t>REOF-005/2020</t>
  </si>
  <si>
    <t>P23-0520062</t>
  </si>
  <si>
    <t>REOF-006/2020</t>
  </si>
  <si>
    <t>HSBC México, S.A. 
7 de mayo de 2020</t>
  </si>
  <si>
    <t>P23-0520063</t>
  </si>
  <si>
    <t>REOF-009/2020</t>
  </si>
  <si>
    <t>P23-0520064</t>
  </si>
  <si>
    <t>REOF-008/2020</t>
  </si>
  <si>
    <t>Decreto No. 102 ,Publicado en el POE No. 40 Extraordinario, Tomo I, Novena Época de fecha 13 /marzo/2021 y su Anexo Único publicado en el POE No. 46 Extraordinario, Tomo I, Novena Época de fecha 24/marzo/2021</t>
  </si>
  <si>
    <t>Banobras, S.N.C. (FAFEF) 
27 de agosto de 2021</t>
  </si>
  <si>
    <t>A23-0921009</t>
  </si>
  <si>
    <t>REOF-004/2021</t>
  </si>
  <si>
    <t>Desglose de las Tasas de Intereses Ordinarios, Plazo de Vigencia y Destino del Crédito</t>
  </si>
  <si>
    <t>CRÉDITO</t>
  </si>
  <si>
    <t>INTERESES ORDINARIOS</t>
  </si>
  <si>
    <t>PLAZO</t>
  </si>
  <si>
    <t>DESTINO</t>
  </si>
  <si>
    <t>TASA</t>
  </si>
  <si>
    <t>SOBRE TASA</t>
  </si>
  <si>
    <r>
      <t xml:space="preserve">Banco Mercantil del Norte, S.A. (180 mdp.) </t>
    </r>
    <r>
      <rPr>
        <b/>
        <sz val="8"/>
        <color indexed="8"/>
        <rFont val="Calibri"/>
        <family val="2"/>
        <scheme val="minor"/>
      </rPr>
      <t>LIQUIDADO</t>
    </r>
  </si>
  <si>
    <t>TIIE a 28 Días</t>
  </si>
  <si>
    <t>10 Meses</t>
  </si>
  <si>
    <t>Cubrir necesidades de Corto Plazo</t>
  </si>
  <si>
    <r>
      <t xml:space="preserve">Banco Bansi S.A. (200 mdp.) </t>
    </r>
    <r>
      <rPr>
        <b/>
        <sz val="8"/>
        <color indexed="8"/>
        <rFont val="Calibri"/>
        <family val="2"/>
        <scheme val="minor"/>
      </rPr>
      <t>LIQUIDADO</t>
    </r>
  </si>
  <si>
    <t>09 Meses</t>
  </si>
  <si>
    <r>
      <t xml:space="preserve">Banco Mercantil del Norte, S.A. (120 mdp.) </t>
    </r>
    <r>
      <rPr>
        <b/>
        <sz val="8"/>
        <color indexed="8"/>
        <rFont val="Calibri"/>
        <family val="2"/>
        <scheme val="minor"/>
      </rPr>
      <t>LIQUIDADO</t>
    </r>
  </si>
  <si>
    <t>08 Meses</t>
  </si>
  <si>
    <r>
      <t xml:space="preserve">Banco Bansi S.A. (30 mdp.) </t>
    </r>
    <r>
      <rPr>
        <b/>
        <sz val="8"/>
        <color indexed="8"/>
        <rFont val="Calibri"/>
        <family val="2"/>
        <scheme val="minor"/>
      </rPr>
      <t>LIQUIDADO</t>
    </r>
  </si>
  <si>
    <r>
      <t xml:space="preserve">Banco Bansi S.A. (110 mdp.) </t>
    </r>
    <r>
      <rPr>
        <b/>
        <sz val="8"/>
        <color indexed="8"/>
        <rFont val="Calibri"/>
        <family val="2"/>
        <scheme val="minor"/>
      </rPr>
      <t>LIQUIDADO</t>
    </r>
  </si>
  <si>
    <r>
      <t xml:space="preserve">Banco Bansi, S.A. (150 mdp.) </t>
    </r>
    <r>
      <rPr>
        <b/>
        <sz val="8"/>
        <color indexed="8"/>
        <rFont val="Calibri"/>
        <family val="2"/>
        <scheme val="minor"/>
      </rPr>
      <t>LIQUIDADO</t>
    </r>
  </si>
  <si>
    <t>07 Meses</t>
  </si>
  <si>
    <r>
      <t xml:space="preserve">Banco Bansi, S.A. (300 mdp.) </t>
    </r>
    <r>
      <rPr>
        <b/>
        <sz val="8"/>
        <color indexed="8"/>
        <rFont val="Calibri"/>
        <family val="2"/>
        <scheme val="minor"/>
      </rPr>
      <t>LIQUIDADO</t>
    </r>
  </si>
  <si>
    <r>
      <t>BBVA México, S.A. (200 mdp.)</t>
    </r>
    <r>
      <rPr>
        <b/>
        <sz val="8"/>
        <color indexed="8"/>
        <rFont val="Calibri"/>
        <family val="2"/>
        <scheme val="minor"/>
      </rPr>
      <t xml:space="preserve"> LIQUIDADO</t>
    </r>
  </si>
  <si>
    <t>05 Meses</t>
  </si>
  <si>
    <r>
      <t xml:space="preserve">Banco Mercantil del Norte, S.A. (300 Mdp.) </t>
    </r>
    <r>
      <rPr>
        <b/>
        <sz val="8"/>
        <color indexed="8"/>
        <rFont val="Calibri"/>
        <family val="2"/>
        <scheme val="minor"/>
      </rPr>
      <t>LIQUIDADO</t>
    </r>
  </si>
  <si>
    <r>
      <t xml:space="preserve">Banco Bansi, S.A. (450 mdp.) </t>
    </r>
    <r>
      <rPr>
        <b/>
        <sz val="8"/>
        <color indexed="8"/>
        <rFont val="Calibri"/>
        <family val="2"/>
        <scheme val="minor"/>
      </rPr>
      <t>LIQUIDADO</t>
    </r>
  </si>
  <si>
    <r>
      <t xml:space="preserve">Banco Bansi, S.A. (350 mdp.) </t>
    </r>
    <r>
      <rPr>
        <b/>
        <sz val="8"/>
        <color indexed="8"/>
        <rFont val="Calibri"/>
        <family val="2"/>
        <scheme val="minor"/>
      </rPr>
      <t>LIQUIDADO</t>
    </r>
  </si>
  <si>
    <t>04 Meses</t>
  </si>
  <si>
    <t>Banobras, S.N.C. (Profise 1)</t>
  </si>
  <si>
    <t>Tasa Fija 7.03</t>
  </si>
  <si>
    <t>240 Meses</t>
  </si>
  <si>
    <t>Inversión Pública Productiva</t>
  </si>
  <si>
    <t>Banobras, S.N.C. (Profise 2)</t>
  </si>
  <si>
    <t>Tasa Fija 7.66</t>
  </si>
  <si>
    <t>Refinanciamiento y/o Reestructura</t>
  </si>
  <si>
    <t>300 Meses</t>
  </si>
  <si>
    <t>Banobras, S.N.C. (820 mdp.) FAFEF</t>
  </si>
  <si>
    <t>Servicio Estimado de la Deuda a Largo Plazo 2024</t>
  </si>
  <si>
    <t>Servicio Estimado de la Deuda a Largo Plazo 2025</t>
  </si>
  <si>
    <t>Servicio Estimado de la Deuda a Largo Plazo 2026</t>
  </si>
  <si>
    <t>Servicio Estimado de la Deuda a Largo Plazo 2027</t>
  </si>
  <si>
    <t>Servicio Estimado de la Deuda Largo Plazo 2028</t>
  </si>
  <si>
    <t>LP</t>
  </si>
  <si>
    <t>HSBC</t>
  </si>
  <si>
    <t>Servicio de la Deuda Estimada del FAFEF Potenciado 2024</t>
  </si>
  <si>
    <t>Servicio de la Deuda Estimada del FAFEF Potenciado 2025</t>
  </si>
  <si>
    <t>Servicio de la Deuda Estimada del FAFEF Potenciado 2026</t>
  </si>
  <si>
    <t>SERVICIO DE LA DEUDA ESTIMADA DEL FAFEF POTENCIADO 2028</t>
  </si>
  <si>
    <t>Servicio de la Deuda Estimada del FAFEF Potenciado 2027</t>
  </si>
  <si>
    <t xml:space="preserve">Descripción de los Riesgos Relevantes para las Finanzas Públicas </t>
  </si>
  <si>
    <t>CONCEPTO</t>
  </si>
  <si>
    <t>RIESGO RELEVANTE</t>
  </si>
  <si>
    <t>ACCIONES PARA REALIZAR</t>
  </si>
  <si>
    <t>Incertidumbre</t>
  </si>
  <si>
    <t>Ante el cambio del partido político en la gubernatura del estado existe el riesgo de que los recursos destinados a la obra pública no se ejecuten de forma inmediata y continua al iniciar la nueva administración, lo que impactaría negativamente a los recursos del estado.</t>
  </si>
  <si>
    <t xml:space="preserve">- Dar seguimiento a proyectos de obra pública. </t>
  </si>
  <si>
    <t xml:space="preserve">Los cambios de administración estatal podrían tener efectos adversos sobre la inversión. La iniciativa privada podría ser cauta al momento de realizar nuevas inversiones hasta que la nueva administración informe de sus proyectos. Durante los períodos de transición es posible que la inversión pública tenga retrasos en la entrega de recursos. </t>
  </si>
  <si>
    <t>De igual manera existe cierta curva de aprendizaje por parte de la administración entrante, en la cual se podría llegar a observar un bajo nivel de actividad económica y por ende, menor recaudación para el estado.</t>
  </si>
  <si>
    <t xml:space="preserve">- Trabajar de la mano con la administración saliente para evitar incertidumbre. </t>
  </si>
  <si>
    <t xml:space="preserve">Posibles cambios en la normativa regulatoria para empresas podrían desalentar el surgimiento de nuevas empresas. </t>
  </si>
  <si>
    <t xml:space="preserve">- Establecer mecanismos de vinculación con el sector empresarial. </t>
  </si>
  <si>
    <t>Desaceleración económica</t>
  </si>
  <si>
    <t>Las empresas en Quintana Roo han afrontado persistentes condiciones adversas desde el sargazo en 2019, el COVID-19 en 2020 y las restricciones en 2021. En ese sentido, el riesgo de una desaceleración económica es alto debido a lo observado a nivel nacional. De igual manera gran parte de los recursos del estado provienen de las transferencias federales.</t>
  </si>
  <si>
    <t xml:space="preserve">- Fomentar un clima de negocios en Quintana Roo. </t>
  </si>
  <si>
    <t xml:space="preserve">En 2020, la reducción del PIB fue del 24.36 % como consecuencia del COVID-19. Si bien para el estado en 2021 la tasa de crecimiento de acuerdo con el ITAEE fue de 13.9 % a nivel nacional se estiman tasas de crecimiento para 2022 y 2023 de 2.54% y 2.33 % respectivamente, lo que podría indicar el inicio de una desaceleración. </t>
  </si>
  <si>
    <t>- Fortalecer la difusión del Estado como un destino turístico.</t>
  </si>
  <si>
    <t>- Procurar un programa de diversificación económica para limitar la dependencia del sector terciario.</t>
  </si>
  <si>
    <t>Inflación</t>
  </si>
  <si>
    <t>Las altas tasas de inflación generan un encarecimiento en los productos de la canasta básica, por lo tanto, el banco central interviene para combatir la inflación, principalmente con el incremento de las tasas de interés. Esta situación genera que los préstamos bancarios sean más costosos, por lo que, para el estado representa un mayor costo financiero de la deuda.</t>
  </si>
  <si>
    <t xml:space="preserve">- Tomar las previsiones necesarias para considerar que las tasas de interés incrementarán y se requerirán recursos adicionales para el pago de los intereses de la deuda. </t>
  </si>
  <si>
    <t>Para el mes de julio de 2022 el Banco de México indica que la tasa de inflación es de un 8.15 %, lo cual está fuera del rango objetivo de inflación y el endurecimiento de la política monetaria implica aumentos en la tasa de interés que elevarían el costo financiero de la deuda.</t>
  </si>
  <si>
    <t>La tasa de interés objetivo ha tenido un incremento de 3 puntos porcentuales en lo que va del año, pues para enero del 2022 la tasa era de 5.5% y en agosto del mismo año es 8.5%</t>
  </si>
  <si>
    <t xml:space="preserve"> </t>
  </si>
  <si>
    <t>Delincuencia</t>
  </si>
  <si>
    <t xml:space="preserve">La inseguridad afecta negativamente el clima de negocios en la entidad. La violencia y delincuencia genera costos para los empresarios que pueden disminuir sus ganancias o cerrar sus negocios. </t>
  </si>
  <si>
    <t xml:space="preserve">- Fortalecer la estrategia en materia de seguridad pública. </t>
  </si>
  <si>
    <t xml:space="preserve">La evolución de la incidencia delictiva muestra que de enero a junio de 2022 el número de delitos en Quintana Roo ha crecido 18.22 %. </t>
  </si>
  <si>
    <t xml:space="preserve">Con una reducción del número de negocios, se esperaría una reducción de la recaudación de los impuestos estatales. </t>
  </si>
  <si>
    <t xml:space="preserve">- Mantener la coordinación con las corporaciones municipales de seguridad pública.  </t>
  </si>
  <si>
    <t>De igual manera la incorporación del estado en los niveles más altos de las “Alertas de viaje” de EUA podría tener un impacto negativo en la derrama económica por parte del turismo.</t>
  </si>
  <si>
    <t>Deuda contingente</t>
  </si>
  <si>
    <t xml:space="preserve">1.Con respecto al crédito contratado por CAPA por $560 mdp donde el Estado de Quintana Roo es aval; el riesgo relevante establecido en el contrato de crédito consiste en que si se presentara el supuesto de que la fuente primaria de pago no sea suficiente para cubrir el servicio de la deuda pública de la Comisión de Agua Potable y Alcantarillado (CAPA), se deberá activar la fuente secundaria de pago que es el 2% del FGP que mensualmente le corresponde al Estado. Es importante mencionar que dicha garantía no podrá ser usada a menos de que exista insuficiencia de recursos en el fideicomiso de pago y una vez usado el fondo de reserva.  </t>
  </si>
  <si>
    <t>Dar seguimiento a los recursos que forman parte de la fuente primaria de pago, tanto del crédito de CAPA con el de Othón P. Blanco.</t>
  </si>
  <si>
    <t>Ley de Deuda Pública del Estado de Quintana Roo y sus Municipios, art 2, numeral:</t>
  </si>
  <si>
    <t>2. Del crédito contratado por el municipio de Othón P. Blanco por un importe de $130 mdp con el IDEFIN para inversión pública productiva, donde el Estado de Quintana Roo es deudor solidario; el riesgo relevante establecido en el contrato de crédito, consiste en que si se presentara el supuesto de que la fuente de pago; no sea suficiente para cubrir el servicio de la deuda pública del municipio, se deberá activar, como garantía y fuente ordinaria de pago los ingresos derivado del 2% de las participaciones, presentes o futuras que le corresponden al estado, derivado del Fondo General de Participaciones.</t>
  </si>
  <si>
    <r>
      <t xml:space="preserve">IV. Deuda Pública Contingente: </t>
    </r>
    <r>
      <rPr>
        <sz val="8"/>
        <color theme="1"/>
        <rFont val="Calibri"/>
        <family val="2"/>
      </rPr>
      <t xml:space="preserve">Cualquier Financiamiento sin fuente o garantía de pago definida, que sea asumida de manera solidaria o subsidiaria por el Estado con su municipios, organismos descentralizados y empresas de participación estatal mayoritaria y fideicomisos, locales o municipales y, por los propios municipios con sus respectivos organismos descentralizados y empresas de participación municipal mayoritaria </t>
    </r>
  </si>
  <si>
    <t xml:space="preserve">Afectaciones al turismo </t>
  </si>
  <si>
    <t>El incremento en los casos de COVID-19 y la llamada “Viruela de mono” pueden generar restricciones que limiten la actividad turística del estado. Por otro lado, el arribo del sargazo a las playas de Quintana Roo representa un fuerte golpe al turismo.</t>
  </si>
  <si>
    <t>- Dar seguimiento al programa de vacunación.</t>
  </si>
  <si>
    <t>Si bien los casos de COVID-19 no son tan alarmantes como en el 2020 hay que considerar que aún existen olas en las que el número de casos puede incrementar y aunado a ello la creciente preocupación, así como el incremento de casos de la llamada “viruela de mono” genera cierta incertidumbre para el turismo.</t>
  </si>
  <si>
    <t xml:space="preserve">Es prudente considerar que la aparición de una nueva pandemia pudiera afectar en igual o mayor proporción que el COVID-19 al sector turístico del estado. </t>
  </si>
  <si>
    <t xml:space="preserve">- Difundir las acciones de prevención para reducir los contagios. </t>
  </si>
  <si>
    <t>De igual forma hay que considerar que el sargazo aún se mantiene como una de las principales preocupaciones para este sector.</t>
  </si>
  <si>
    <t xml:space="preserve">- Fortalecer las asignaciones presupuestarias al sector salud. </t>
  </si>
  <si>
    <t>- Dar seguimiento y especial atención a los casos de viruela de mono en el estado</t>
  </si>
  <si>
    <t xml:space="preserve">- Mayor atención al tema del sargazo y demás acciones pertinentes </t>
  </si>
  <si>
    <r>
      <t xml:space="preserve">- Estar atentos a las recomendaciones de la Organización </t>
    </r>
    <r>
      <rPr>
        <sz val="8"/>
        <color theme="1"/>
        <rFont val="Calibri"/>
        <family val="2"/>
      </rPr>
      <t>Mundial</t>
    </r>
    <r>
      <rPr>
        <sz val="8"/>
        <color rgb="FF000000"/>
        <rFont val="Calibri"/>
        <family val="2"/>
      </rPr>
      <t xml:space="preserve"> de la Salud para un ambiente libre de nuevas enfermedades. </t>
    </r>
  </si>
  <si>
    <t>Gobierno del Estado de Quintana Roo</t>
  </si>
  <si>
    <t>Secretaria de Finanzas y Planeación</t>
  </si>
  <si>
    <t>Presupuesto de Egresos 2023</t>
  </si>
  <si>
    <t>Deuda Pública Contingente</t>
  </si>
  <si>
    <t>Saldo Insoluto al 31 de Agosto de 2022</t>
  </si>
  <si>
    <t>Deudor</t>
  </si>
  <si>
    <t>Monto</t>
  </si>
  <si>
    <t>Othón P. Blanco</t>
  </si>
  <si>
    <t xml:space="preserve">                                                                                                                                  92,820,914.81</t>
  </si>
  <si>
    <t>Total de Municipios</t>
  </si>
  <si>
    <r>
      <t xml:space="preserve">                                                                                                                                  </t>
    </r>
    <r>
      <rPr>
        <sz val="8"/>
        <color theme="1"/>
        <rFont val="Calibri"/>
        <family val="2"/>
      </rPr>
      <t>92,820,914.81</t>
    </r>
  </si>
  <si>
    <t>Comisión de Agua Potable (CAPA)</t>
  </si>
  <si>
    <t xml:space="preserve">                                                                                                                                 387,266,742.07</t>
  </si>
  <si>
    <t>Total de Entidades Estatales</t>
  </si>
  <si>
    <r>
      <t xml:space="preserve">                                                                                                                                 </t>
    </r>
    <r>
      <rPr>
        <sz val="8"/>
        <color theme="1"/>
        <rFont val="Calibri"/>
        <family val="2"/>
      </rPr>
      <t>387,266,742.07</t>
    </r>
  </si>
  <si>
    <t>Total Deuda Contingente</t>
  </si>
  <si>
    <t xml:space="preserve">                                                                                                                 </t>
  </si>
  <si>
    <t>480,087,656.88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</si>
</sst>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000%"/>
    <numFmt numFmtId="166" formatCode="&quot;$&quot;#,##0.00"/>
    <numFmt numFmtId="167" formatCode="#,##0.0"/>
  </numFmts>
  <fonts count="3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8"/>
      <name val="Calibri"/>
      <family val="2"/>
      <scheme val="minor"/>
    </font>
    <font>
      <sz val="8"/>
      <color theme="1"/>
      <name val="Calibri"/>
      <family val="2"/>
      <scheme val="minor"/>
    </font>
    <font>
      <sz val="8"/>
      <name val="Calibri"/>
      <family val="2"/>
      <scheme val="minor"/>
    </font>
    <font>
      <b/>
      <sz val="8"/>
      <color theme="1"/>
      <name val="Calibri"/>
      <family val="2"/>
      <scheme val="minor"/>
    </font>
    <font>
      <vertAlign val="superscript"/>
      <sz val="8"/>
      <color theme="1"/>
      <name val="Calibri"/>
      <family val="2"/>
      <scheme val="minor"/>
    </font>
    <font>
      <sz val="8"/>
      <color theme="1" tint="0.34998626667073579"/>
      <name val="Calibri"/>
      <family val="2"/>
      <scheme val="minor"/>
    </font>
    <font>
      <b/>
      <sz val="10"/>
      <color theme="1"/>
      <name val="Calibri"/>
      <family val="2"/>
      <scheme val="minor"/>
    </font>
    <font>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i/>
      <sz val="8"/>
      <color theme="1"/>
      <name val="Calibri"/>
      <family val="2"/>
      <scheme val="minor"/>
    </font>
    <font>
      <b/>
      <sz val="8"/>
      <color rgb="FF000000"/>
      <name val="Calibri"/>
      <family val="2"/>
      <scheme val="minor"/>
    </font>
    <font>
      <b/>
      <sz val="8"/>
      <color rgb="FF000000"/>
      <name val="Futura Lt BT"/>
      <family val="2"/>
    </font>
    <font>
      <sz val="8"/>
      <color rgb="FF000000"/>
      <name val="Calibri"/>
      <family val="2"/>
      <scheme val="minor"/>
    </font>
    <font>
      <sz val="8"/>
      <color indexed="8"/>
      <name val="Calibri"/>
      <family val="2"/>
      <scheme val="minor"/>
    </font>
    <font>
      <b/>
      <sz val="8"/>
      <color theme="1"/>
      <name val="Futura Std Medium"/>
      <family val="2"/>
    </font>
    <font>
      <b/>
      <sz val="12"/>
      <color theme="1"/>
      <name val="Futura Lt BT"/>
      <family val="2"/>
    </font>
    <font>
      <sz val="9"/>
      <color theme="1"/>
      <name val="Futura Lt BT"/>
      <family val="2"/>
    </font>
    <font>
      <sz val="9"/>
      <name val="Futura Lt BT"/>
      <family val="2"/>
    </font>
    <font>
      <sz val="11"/>
      <color rgb="FF0070C0"/>
      <name val="Tw Cen MT"/>
      <family val="2"/>
    </font>
    <font>
      <sz val="8"/>
      <color theme="0" tint="-0.499984740745262"/>
      <name val="Futura Media"/>
    </font>
    <font>
      <b/>
      <sz val="9"/>
      <color theme="1"/>
      <name val="Futura Lt BT"/>
      <family val="2"/>
    </font>
    <font>
      <b/>
      <i/>
      <sz val="9"/>
      <color theme="1"/>
      <name val="Calibri"/>
      <family val="2"/>
      <scheme val="minor"/>
    </font>
    <font>
      <b/>
      <sz val="9"/>
      <color rgb="FF000000"/>
      <name val="Calibri"/>
      <family val="2"/>
      <scheme val="minor"/>
    </font>
    <font>
      <sz val="9"/>
      <color rgb="FF000000"/>
      <name val="Calibri"/>
      <family val="2"/>
      <scheme val="minor"/>
    </font>
    <font>
      <b/>
      <sz val="8"/>
      <color indexed="8"/>
      <name val="Calibri"/>
      <family val="2"/>
      <scheme val="minor"/>
    </font>
    <font>
      <b/>
      <sz val="8"/>
      <color theme="1"/>
      <name val="Calibri"/>
      <family val="2"/>
    </font>
    <font>
      <sz val="8"/>
      <color theme="1"/>
      <name val="Calibri"/>
      <family val="2"/>
    </font>
    <font>
      <sz val="8"/>
      <color rgb="FF000000"/>
      <name val="Calibri"/>
      <family val="2"/>
    </font>
    <font>
      <b/>
      <sz val="8"/>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164" fontId="7" fillId="0" borderId="0" xfId="1" applyNumberFormat="1" applyFont="1"/>
    <xf numFmtId="0" fontId="7" fillId="0" borderId="0" xfId="0" applyFont="1"/>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9" fillId="2" borderId="4" xfId="0" applyFont="1" applyFill="1" applyBorder="1" applyAlignment="1">
      <alignment wrapText="1"/>
    </xf>
    <xf numFmtId="3" fontId="9" fillId="2" borderId="0" xfId="1" applyNumberFormat="1" applyFont="1" applyFill="1" applyBorder="1" applyAlignment="1">
      <alignment horizontal="right"/>
    </xf>
    <xf numFmtId="3" fontId="9" fillId="2" borderId="5" xfId="1" applyNumberFormat="1" applyFont="1" applyFill="1" applyBorder="1" applyAlignment="1">
      <alignment horizontal="right"/>
    </xf>
    <xf numFmtId="43" fontId="7" fillId="0" borderId="0" xfId="1" applyFont="1"/>
    <xf numFmtId="43" fontId="7" fillId="0" borderId="0" xfId="0" applyNumberFormat="1" applyFont="1"/>
    <xf numFmtId="0" fontId="7" fillId="0" borderId="4" xfId="0" applyFont="1" applyBorder="1" applyAlignment="1">
      <alignment horizontal="left" indent="2"/>
    </xf>
    <xf numFmtId="3" fontId="7" fillId="0" borderId="0" xfId="1" applyNumberFormat="1" applyFont="1" applyBorder="1" applyAlignment="1">
      <alignment horizontal="right"/>
    </xf>
    <xf numFmtId="3" fontId="7" fillId="0" borderId="5" xfId="1" applyNumberFormat="1" applyFont="1" applyBorder="1" applyAlignment="1">
      <alignment horizontal="right"/>
    </xf>
    <xf numFmtId="0" fontId="7" fillId="0" borderId="4" xfId="0" applyFont="1" applyBorder="1" applyAlignment="1">
      <alignment horizontal="left" wrapText="1" indent="2"/>
    </xf>
    <xf numFmtId="43" fontId="7" fillId="0" borderId="0" xfId="1" applyFont="1" applyFill="1"/>
    <xf numFmtId="0" fontId="9" fillId="2" borderId="6" xfId="0" applyFont="1" applyFill="1" applyBorder="1" applyAlignment="1">
      <alignment horizontal="left"/>
    </xf>
    <xf numFmtId="3" fontId="9" fillId="2" borderId="6" xfId="1" applyNumberFormat="1" applyFont="1" applyFill="1" applyBorder="1" applyAlignment="1">
      <alignment horizontal="right"/>
    </xf>
    <xf numFmtId="0" fontId="7" fillId="0" borderId="0" xfId="0" applyFont="1" applyAlignment="1">
      <alignment vertical="center"/>
    </xf>
    <xf numFmtId="9" fontId="7" fillId="0" borderId="0" xfId="2" applyFont="1"/>
    <xf numFmtId="43" fontId="7" fillId="0" borderId="0" xfId="2" applyNumberFormat="1" applyFont="1"/>
    <xf numFmtId="3" fontId="7" fillId="0" borderId="0" xfId="0" applyNumberFormat="1" applyFont="1"/>
    <xf numFmtId="3" fontId="11" fillId="0" borderId="0" xfId="0" applyNumberFormat="1" applyFont="1" applyAlignment="1">
      <alignment vertical="center"/>
    </xf>
    <xf numFmtId="0" fontId="9" fillId="0" borderId="4"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7" fillId="0" borderId="0" xfId="0" applyFont="1" applyAlignment="1">
      <alignment horizontal="lef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6" fillId="0" borderId="1" xfId="7" applyFont="1" applyBorder="1" applyAlignment="1">
      <alignment horizontal="center"/>
    </xf>
    <xf numFmtId="0" fontId="6" fillId="0" borderId="2" xfId="7" applyFont="1" applyBorder="1" applyAlignment="1">
      <alignment horizontal="center"/>
    </xf>
    <xf numFmtId="0" fontId="6" fillId="0" borderId="3" xfId="7" applyFont="1" applyBorder="1" applyAlignment="1">
      <alignment horizontal="center"/>
    </xf>
    <xf numFmtId="0" fontId="8" fillId="0" borderId="0" xfId="7" applyFont="1"/>
    <xf numFmtId="0" fontId="6" fillId="0" borderId="4" xfId="7" applyFont="1" applyBorder="1" applyAlignment="1">
      <alignment horizontal="center"/>
    </xf>
    <xf numFmtId="0" fontId="6" fillId="0" borderId="0" xfId="7" applyFont="1" applyAlignment="1">
      <alignment horizontal="center"/>
    </xf>
    <xf numFmtId="0" fontId="6" fillId="0" borderId="5" xfId="7" applyFont="1" applyBorder="1" applyAlignment="1">
      <alignment horizontal="center"/>
    </xf>
    <xf numFmtId="0" fontId="8" fillId="0" borderId="7" xfId="7" applyFont="1" applyBorder="1" applyAlignment="1">
      <alignment horizontal="center"/>
    </xf>
    <xf numFmtId="0" fontId="8" fillId="0" borderId="8" xfId="7" applyFont="1" applyBorder="1" applyAlignment="1">
      <alignment horizontal="center"/>
    </xf>
    <xf numFmtId="0" fontId="8" fillId="0" borderId="9" xfId="7" applyFont="1" applyBorder="1" applyAlignment="1">
      <alignment horizontal="center"/>
    </xf>
    <xf numFmtId="0" fontId="6" fillId="0" borderId="6" xfId="7" applyFont="1" applyBorder="1" applyAlignment="1">
      <alignment horizontal="center" vertical="center"/>
    </xf>
    <xf numFmtId="0" fontId="6" fillId="0" borderId="4" xfId="7" applyFont="1" applyBorder="1" applyAlignment="1">
      <alignment vertical="center" wrapText="1"/>
    </xf>
    <xf numFmtId="164" fontId="6" fillId="0" borderId="0" xfId="8" applyNumberFormat="1" applyFont="1" applyFill="1" applyBorder="1" applyAlignment="1">
      <alignment horizontal="justify" vertical="center"/>
    </xf>
    <xf numFmtId="164" fontId="6" fillId="0" borderId="5" xfId="8" applyNumberFormat="1" applyFont="1" applyFill="1" applyBorder="1" applyAlignment="1">
      <alignment horizontal="justify" vertical="center"/>
    </xf>
    <xf numFmtId="0" fontId="8" fillId="0" borderId="0" xfId="7" applyFont="1" applyAlignment="1">
      <alignment vertical="center"/>
    </xf>
    <xf numFmtId="0" fontId="8" fillId="0" borderId="4" xfId="7" applyFont="1" applyBorder="1" applyAlignment="1">
      <alignment horizontal="left" indent="2"/>
    </xf>
    <xf numFmtId="164" fontId="8" fillId="0" borderId="0" xfId="8" applyNumberFormat="1" applyFont="1" applyFill="1" applyBorder="1" applyAlignment="1">
      <alignment horizontal="justify"/>
    </xf>
    <xf numFmtId="164" fontId="8" fillId="0" borderId="5" xfId="8" applyNumberFormat="1" applyFont="1" applyFill="1" applyBorder="1" applyAlignment="1">
      <alignment horizontal="justify"/>
    </xf>
    <xf numFmtId="0" fontId="8" fillId="0" borderId="4" xfId="7" applyFont="1" applyBorder="1" applyAlignment="1">
      <alignment horizontal="left" wrapText="1" indent="2"/>
    </xf>
    <xf numFmtId="0" fontId="6" fillId="0" borderId="6" xfId="7" applyFont="1" applyBorder="1" applyAlignment="1">
      <alignment vertical="center" wrapText="1"/>
    </xf>
    <xf numFmtId="164" fontId="6" fillId="0" borderId="6" xfId="8" applyNumberFormat="1" applyFont="1" applyFill="1" applyBorder="1" applyAlignment="1">
      <alignment horizontal="justify" vertical="center"/>
    </xf>
    <xf numFmtId="0" fontId="6" fillId="0" borderId="6" xfId="7" applyFont="1" applyBorder="1" applyAlignment="1">
      <alignment horizontal="left" vertical="center"/>
    </xf>
    <xf numFmtId="0" fontId="8" fillId="0" borderId="0" xfId="7" applyFont="1" applyAlignment="1">
      <alignment horizontal="left" indent="2"/>
    </xf>
    <xf numFmtId="164" fontId="8" fillId="0" borderId="0" xfId="8" applyNumberFormat="1" applyFont="1" applyFill="1"/>
    <xf numFmtId="164" fontId="8" fillId="0" borderId="0" xfId="7" applyNumberFormat="1" applyFont="1"/>
    <xf numFmtId="0" fontId="12" fillId="0" borderId="1" xfId="7" applyFont="1" applyBorder="1" applyAlignment="1">
      <alignment horizontal="center" vertical="center"/>
    </xf>
    <xf numFmtId="0" fontId="12" fillId="0" borderId="2" xfId="7" applyFont="1" applyBorder="1" applyAlignment="1">
      <alignment horizontal="center" vertical="center"/>
    </xf>
    <xf numFmtId="0" fontId="12" fillId="0" borderId="3" xfId="7" applyFont="1" applyBorder="1" applyAlignment="1">
      <alignment horizontal="center" vertical="center"/>
    </xf>
    <xf numFmtId="0" fontId="1" fillId="0" borderId="0" xfId="7"/>
    <xf numFmtId="0" fontId="12" fillId="0" borderId="4" xfId="7" applyFont="1" applyBorder="1" applyAlignment="1">
      <alignment horizontal="center" vertical="center"/>
    </xf>
    <xf numFmtId="0" fontId="12" fillId="0" borderId="0" xfId="7" applyFont="1" applyAlignment="1">
      <alignment horizontal="center" vertical="center"/>
    </xf>
    <xf numFmtId="0" fontId="12" fillId="0" borderId="5" xfId="7" applyFont="1" applyBorder="1" applyAlignment="1">
      <alignment horizontal="center" vertical="center"/>
    </xf>
    <xf numFmtId="0" fontId="13" fillId="0" borderId="7" xfId="7" applyFont="1" applyBorder="1" applyAlignment="1">
      <alignment horizontal="center" vertical="center"/>
    </xf>
    <xf numFmtId="0" fontId="13" fillId="0" borderId="8" xfId="7" applyFont="1" applyBorder="1" applyAlignment="1">
      <alignment horizontal="center" vertical="center"/>
    </xf>
    <xf numFmtId="0" fontId="13" fillId="0" borderId="9" xfId="7" applyFont="1" applyBorder="1" applyAlignment="1">
      <alignment horizontal="center" vertical="center"/>
    </xf>
    <xf numFmtId="0" fontId="14" fillId="0" borderId="6" xfId="7" applyFont="1" applyBorder="1" applyAlignment="1">
      <alignment horizontal="center" vertical="center"/>
    </xf>
    <xf numFmtId="0" fontId="14" fillId="0" borderId="6" xfId="7" applyFont="1" applyBorder="1" applyAlignment="1">
      <alignment horizontal="center" vertical="center" wrapText="1"/>
    </xf>
    <xf numFmtId="4" fontId="15" fillId="0" borderId="4" xfId="7" applyNumberFormat="1" applyFont="1" applyBorder="1"/>
    <xf numFmtId="3" fontId="15" fillId="3" borderId="0" xfId="7" applyNumberFormat="1" applyFont="1" applyFill="1"/>
    <xf numFmtId="3" fontId="15" fillId="0" borderId="5" xfId="7" applyNumberFormat="1" applyFont="1" applyBorder="1"/>
    <xf numFmtId="0" fontId="16" fillId="0" borderId="7" xfId="7" applyFont="1" applyBorder="1" applyAlignment="1">
      <alignment horizontal="center"/>
    </xf>
    <xf numFmtId="3" fontId="16" fillId="0" borderId="8" xfId="7" applyNumberFormat="1" applyFont="1" applyBorder="1"/>
    <xf numFmtId="3" fontId="16" fillId="0" borderId="9" xfId="7" applyNumberFormat="1" applyFont="1" applyBorder="1"/>
    <xf numFmtId="0" fontId="15" fillId="0" borderId="0" xfId="7" applyFont="1" applyAlignment="1">
      <alignment horizontal="left" vertical="center"/>
    </xf>
    <xf numFmtId="0" fontId="13" fillId="0" borderId="4" xfId="7" applyFont="1" applyBorder="1" applyAlignment="1">
      <alignment horizontal="center" vertical="center"/>
    </xf>
    <xf numFmtId="0" fontId="13" fillId="0" borderId="0" xfId="7" applyFont="1" applyAlignment="1">
      <alignment horizontal="center" vertical="center"/>
    </xf>
    <xf numFmtId="0" fontId="13" fillId="0" borderId="5" xfId="7" applyFont="1" applyBorder="1" applyAlignment="1">
      <alignment horizontal="center" vertical="center"/>
    </xf>
    <xf numFmtId="3" fontId="15" fillId="3" borderId="5" xfId="7" applyNumberFormat="1" applyFont="1" applyFill="1" applyBorder="1"/>
    <xf numFmtId="0" fontId="15" fillId="0" borderId="0" xfId="7" applyFont="1"/>
    <xf numFmtId="0" fontId="9" fillId="0" borderId="1" xfId="7" applyFont="1" applyBorder="1" applyAlignment="1">
      <alignment horizontal="center" vertical="center"/>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7" fillId="0" borderId="0" xfId="7" applyFont="1"/>
    <xf numFmtId="0" fontId="9" fillId="0" borderId="4" xfId="7" applyFont="1" applyBorder="1" applyAlignment="1">
      <alignment horizontal="center" vertical="center"/>
    </xf>
    <xf numFmtId="0" fontId="9" fillId="0" borderId="0" xfId="7" applyFont="1" applyAlignment="1">
      <alignment horizontal="center" vertical="center"/>
    </xf>
    <xf numFmtId="0" fontId="9" fillId="0" borderId="5" xfId="7" applyFont="1" applyBorder="1" applyAlignment="1">
      <alignment horizontal="center" vertical="center"/>
    </xf>
    <xf numFmtId="0" fontId="8" fillId="0" borderId="4" xfId="7" applyFont="1" applyBorder="1" applyAlignment="1">
      <alignment horizontal="center" vertical="center"/>
    </xf>
    <xf numFmtId="0" fontId="8" fillId="0" borderId="0" xfId="7" applyFont="1" applyAlignment="1">
      <alignment horizontal="center" vertical="center"/>
    </xf>
    <xf numFmtId="0" fontId="8" fillId="0" borderId="5" xfId="7" applyFont="1" applyBorder="1" applyAlignment="1">
      <alignment horizontal="center" vertical="center"/>
    </xf>
    <xf numFmtId="0" fontId="6" fillId="0" borderId="6" xfId="7" applyFont="1" applyBorder="1" applyAlignment="1">
      <alignment horizontal="center" vertical="center" wrapText="1"/>
    </xf>
    <xf numFmtId="0" fontId="17" fillId="0" borderId="4" xfId="7" applyFont="1" applyBorder="1" applyAlignment="1">
      <alignment vertical="center"/>
    </xf>
    <xf numFmtId="0" fontId="9" fillId="0" borderId="0" xfId="7" applyFont="1" applyAlignment="1">
      <alignment horizontal="center" vertical="center" wrapText="1"/>
    </xf>
    <xf numFmtId="0" fontId="7" fillId="0" borderId="5" xfId="7" applyFont="1" applyBorder="1"/>
    <xf numFmtId="0" fontId="18" fillId="0" borderId="4" xfId="7" applyFont="1" applyBorder="1" applyAlignment="1">
      <alignment horizontal="left" vertical="center" wrapText="1"/>
    </xf>
    <xf numFmtId="4" fontId="9" fillId="0" borderId="0" xfId="7" applyNumberFormat="1" applyFont="1" applyAlignment="1">
      <alignment horizontal="right" vertical="center" wrapText="1"/>
    </xf>
    <xf numFmtId="4" fontId="9" fillId="0" borderId="5" xfId="7" applyNumberFormat="1" applyFont="1" applyBorder="1" applyAlignment="1">
      <alignment horizontal="right" vertical="center" wrapText="1"/>
    </xf>
    <xf numFmtId="4" fontId="19" fillId="0" borderId="0" xfId="7" applyNumberFormat="1" applyFont="1" applyAlignment="1">
      <alignment horizontal="right" readingOrder="1"/>
    </xf>
    <xf numFmtId="0" fontId="20" fillId="0" borderId="4" xfId="7" applyFont="1" applyBorder="1" applyAlignment="1">
      <alignment horizontal="left" vertical="center" wrapText="1"/>
    </xf>
    <xf numFmtId="3" fontId="20" fillId="0" borderId="0" xfId="7" applyNumberFormat="1" applyFont="1" applyAlignment="1">
      <alignment horizontal="right" vertical="center" wrapText="1"/>
    </xf>
    <xf numFmtId="3" fontId="20" fillId="0" borderId="5" xfId="7" applyNumberFormat="1" applyFont="1" applyBorder="1" applyAlignment="1">
      <alignment horizontal="right" vertical="center" wrapText="1"/>
    </xf>
    <xf numFmtId="0" fontId="20" fillId="0" borderId="4" xfId="7" applyFont="1" applyBorder="1" applyAlignment="1">
      <alignment horizontal="left" vertical="center"/>
    </xf>
    <xf numFmtId="0" fontId="20" fillId="0" borderId="4" xfId="7" applyFont="1" applyBorder="1" applyAlignment="1">
      <alignment vertical="center" wrapText="1"/>
    </xf>
    <xf numFmtId="4" fontId="7" fillId="0" borderId="0" xfId="7" applyNumberFormat="1" applyFont="1"/>
    <xf numFmtId="43" fontId="7" fillId="0" borderId="0" xfId="8" applyFont="1" applyFill="1" applyAlignment="1"/>
    <xf numFmtId="0" fontId="7" fillId="0" borderId="4" xfId="7" applyFont="1" applyBorder="1"/>
    <xf numFmtId="3" fontId="7" fillId="0" borderId="0" xfId="7" applyNumberFormat="1" applyFont="1" applyAlignment="1">
      <alignment vertical="center"/>
    </xf>
    <xf numFmtId="3" fontId="7" fillId="0" borderId="5" xfId="7" applyNumberFormat="1" applyFont="1" applyBorder="1" applyAlignment="1">
      <alignment vertical="center"/>
    </xf>
    <xf numFmtId="0" fontId="18" fillId="0" borderId="7" xfId="7" applyFont="1" applyBorder="1" applyAlignment="1">
      <alignment horizontal="center" vertical="center" wrapText="1"/>
    </xf>
    <xf numFmtId="3" fontId="9" fillId="0" borderId="8" xfId="7" applyNumberFormat="1" applyFont="1" applyBorder="1" applyAlignment="1">
      <alignment horizontal="right" vertical="center" wrapText="1"/>
    </xf>
    <xf numFmtId="3" fontId="9" fillId="0" borderId="9" xfId="7" applyNumberFormat="1" applyFont="1" applyBorder="1" applyAlignment="1">
      <alignment horizontal="right" vertical="center" wrapText="1"/>
    </xf>
    <xf numFmtId="0" fontId="9" fillId="0" borderId="0" xfId="7" applyFont="1" applyAlignment="1">
      <alignment horizontal="left" vertical="center"/>
    </xf>
    <xf numFmtId="0" fontId="22" fillId="0" borderId="0" xfId="7" applyFont="1" applyAlignment="1">
      <alignment horizontal="left" vertical="center"/>
    </xf>
    <xf numFmtId="0" fontId="15" fillId="0" borderId="4" xfId="7" applyFont="1" applyBorder="1" applyAlignment="1">
      <alignment horizontal="center" vertical="center"/>
    </xf>
    <xf numFmtId="0" fontId="15" fillId="0" borderId="0" xfId="7" applyFont="1" applyAlignment="1">
      <alignment horizontal="center" vertical="center"/>
    </xf>
    <xf numFmtId="0" fontId="15" fillId="0" borderId="5" xfId="7" applyFont="1" applyBorder="1" applyAlignment="1">
      <alignment horizontal="center" vertical="center"/>
    </xf>
    <xf numFmtId="0" fontId="23" fillId="0" borderId="0" xfId="7" applyFont="1" applyAlignment="1">
      <alignment horizontal="center" vertical="center"/>
    </xf>
    <xf numFmtId="165" fontId="14" fillId="0" borderId="6" xfId="9" applyNumberFormat="1" applyFont="1" applyFill="1" applyBorder="1" applyAlignment="1">
      <alignment horizontal="center" vertical="center" wrapText="1"/>
    </xf>
    <xf numFmtId="165" fontId="14" fillId="0" borderId="6" xfId="9" applyNumberFormat="1" applyFont="1" applyFill="1" applyBorder="1" applyAlignment="1">
      <alignment horizontal="center" vertical="center"/>
    </xf>
    <xf numFmtId="49" fontId="15" fillId="0" borderId="4" xfId="7" applyNumberFormat="1" applyFont="1" applyBorder="1" applyAlignment="1">
      <alignment horizontal="left" vertical="center"/>
    </xf>
    <xf numFmtId="164" fontId="15" fillId="3" borderId="0" xfId="8" applyNumberFormat="1" applyFont="1" applyFill="1" applyBorder="1" applyAlignment="1">
      <alignment vertical="center"/>
    </xf>
    <xf numFmtId="164" fontId="15" fillId="4" borderId="5" xfId="8" applyNumberFormat="1" applyFont="1" applyFill="1" applyBorder="1" applyAlignment="1">
      <alignment vertical="center"/>
    </xf>
    <xf numFmtId="0" fontId="16" fillId="0" borderId="7" xfId="7" applyFont="1" applyBorder="1" applyAlignment="1">
      <alignment horizontal="left" vertical="center"/>
    </xf>
    <xf numFmtId="164" fontId="16" fillId="0" borderId="8" xfId="7" applyNumberFormat="1" applyFont="1" applyBorder="1" applyAlignment="1">
      <alignment vertical="center"/>
    </xf>
    <xf numFmtId="164" fontId="16" fillId="0" borderId="9" xfId="7" applyNumberFormat="1" applyFont="1" applyBorder="1" applyAlignment="1">
      <alignment vertical="center"/>
    </xf>
    <xf numFmtId="0" fontId="15" fillId="0" borderId="0" xfId="7" applyFont="1" applyAlignment="1">
      <alignment horizontal="left" vertical="center"/>
    </xf>
    <xf numFmtId="44" fontId="16" fillId="3" borderId="0" xfId="7" applyNumberFormat="1" applyFont="1" applyFill="1" applyAlignment="1">
      <alignment vertical="center"/>
    </xf>
    <xf numFmtId="0" fontId="1" fillId="0" borderId="0" xfId="7" applyAlignment="1">
      <alignment vertical="center"/>
    </xf>
    <xf numFmtId="0" fontId="24" fillId="0" borderId="0" xfId="7" applyFont="1" applyAlignment="1">
      <alignment horizontal="center" vertical="center"/>
    </xf>
    <xf numFmtId="165" fontId="25" fillId="0" borderId="0" xfId="9" applyNumberFormat="1" applyFont="1" applyBorder="1" applyAlignment="1">
      <alignment horizontal="right" vertical="center"/>
    </xf>
    <xf numFmtId="43" fontId="24" fillId="0" borderId="0" xfId="8" applyFont="1" applyBorder="1" applyAlignment="1">
      <alignment vertical="center"/>
    </xf>
    <xf numFmtId="0" fontId="26" fillId="3" borderId="0" xfId="7" applyFont="1" applyFill="1" applyAlignment="1">
      <alignment horizontal="right" vertical="center"/>
    </xf>
    <xf numFmtId="0" fontId="27" fillId="0" borderId="0" xfId="7" applyFont="1"/>
    <xf numFmtId="165" fontId="25" fillId="3" borderId="0" xfId="9" applyNumberFormat="1" applyFont="1" applyFill="1" applyBorder="1" applyAlignment="1">
      <alignment horizontal="right" vertical="center"/>
    </xf>
    <xf numFmtId="43" fontId="24" fillId="3" borderId="0" xfId="8" applyFont="1" applyFill="1" applyBorder="1" applyAlignment="1">
      <alignment vertical="center"/>
    </xf>
    <xf numFmtId="0" fontId="28" fillId="3" borderId="0" xfId="7" applyFont="1" applyFill="1" applyAlignment="1">
      <alignment horizontal="left" vertical="center"/>
    </xf>
    <xf numFmtId="0" fontId="16" fillId="0" borderId="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4" xfId="7" applyFont="1" applyBorder="1" applyAlignment="1">
      <alignment horizontal="center" vertical="center"/>
    </xf>
    <xf numFmtId="0" fontId="16" fillId="0" borderId="0" xfId="7" applyFont="1" applyAlignment="1">
      <alignment horizontal="center" vertical="center"/>
    </xf>
    <xf numFmtId="0" fontId="16" fillId="0" borderId="5" xfId="7" applyFont="1" applyBorder="1" applyAlignment="1">
      <alignment horizontal="center" vertical="center"/>
    </xf>
    <xf numFmtId="0" fontId="15" fillId="0" borderId="4" xfId="7" applyFont="1" applyBorder="1"/>
    <xf numFmtId="0" fontId="15" fillId="0" borderId="5" xfId="7" applyFont="1" applyBorder="1"/>
    <xf numFmtId="0" fontId="15" fillId="3" borderId="0" xfId="7" applyFont="1" applyFill="1"/>
    <xf numFmtId="0" fontId="29" fillId="3" borderId="4" xfId="7" applyFont="1" applyFill="1" applyBorder="1" applyAlignment="1">
      <alignment vertical="center"/>
    </xf>
    <xf numFmtId="0" fontId="16" fillId="3" borderId="0" xfId="7" applyFont="1" applyFill="1" applyAlignment="1">
      <alignment horizontal="center" vertical="center" wrapText="1"/>
    </xf>
    <xf numFmtId="0" fontId="30" fillId="5" borderId="4" xfId="7" applyFont="1" applyFill="1" applyBorder="1" applyAlignment="1">
      <alignment horizontal="left" vertical="center" wrapText="1"/>
    </xf>
    <xf numFmtId="3" fontId="16" fillId="5" borderId="0" xfId="7" applyNumberFormat="1" applyFont="1" applyFill="1" applyAlignment="1">
      <alignment horizontal="right" vertical="center" wrapText="1"/>
    </xf>
    <xf numFmtId="3" fontId="16" fillId="5" borderId="5" xfId="7" applyNumberFormat="1" applyFont="1" applyFill="1" applyBorder="1" applyAlignment="1">
      <alignment horizontal="right" vertical="center" wrapText="1"/>
    </xf>
    <xf numFmtId="4" fontId="30" fillId="0" borderId="0" xfId="7" applyNumberFormat="1" applyFont="1" applyAlignment="1">
      <alignment horizontal="right" readingOrder="1"/>
    </xf>
    <xf numFmtId="0" fontId="31" fillId="3" borderId="4" xfId="7" applyFont="1" applyFill="1" applyBorder="1" applyAlignment="1">
      <alignment horizontal="left"/>
    </xf>
    <xf numFmtId="3" fontId="31" fillId="3" borderId="0" xfId="7" applyNumberFormat="1" applyFont="1" applyFill="1" applyAlignment="1">
      <alignment horizontal="right" wrapText="1"/>
    </xf>
    <xf numFmtId="3" fontId="31" fillId="3" borderId="5" xfId="7" applyNumberFormat="1" applyFont="1" applyFill="1" applyBorder="1" applyAlignment="1">
      <alignment horizontal="right" wrapText="1"/>
    </xf>
    <xf numFmtId="0" fontId="15" fillId="3" borderId="0" xfId="7" applyFont="1" applyFill="1" applyAlignment="1">
      <alignment horizontal="center" vertical="center"/>
    </xf>
    <xf numFmtId="0" fontId="15" fillId="3" borderId="4" xfId="7" applyFont="1" applyFill="1" applyBorder="1"/>
    <xf numFmtId="0" fontId="30" fillId="5" borderId="7" xfId="7" applyFont="1" applyFill="1" applyBorder="1" applyAlignment="1">
      <alignment horizontal="center" vertical="center" wrapText="1"/>
    </xf>
    <xf numFmtId="3" fontId="16" fillId="5" borderId="8" xfId="7" applyNumberFormat="1" applyFont="1" applyFill="1" applyBorder="1" applyAlignment="1">
      <alignment horizontal="right" vertical="center" wrapText="1"/>
    </xf>
    <xf numFmtId="3" fontId="16" fillId="5" borderId="9" xfId="7" applyNumberFormat="1" applyFont="1" applyFill="1" applyBorder="1" applyAlignment="1">
      <alignment horizontal="right" vertical="center" wrapText="1"/>
    </xf>
    <xf numFmtId="0" fontId="18" fillId="0" borderId="4" xfId="7" applyFont="1" applyBorder="1" applyAlignment="1">
      <alignment horizontal="justify" vertical="center" wrapText="1"/>
    </xf>
    <xf numFmtId="0" fontId="18" fillId="0" borderId="0" xfId="7" applyFont="1" applyAlignment="1">
      <alignment horizontal="right" vertical="center" wrapText="1"/>
    </xf>
    <xf numFmtId="0" fontId="9" fillId="0" borderId="0" xfId="7" applyFont="1" applyAlignment="1">
      <alignment horizontal="right" vertical="center" wrapText="1"/>
    </xf>
    <xf numFmtId="0" fontId="9" fillId="0" borderId="5" xfId="7" applyFont="1" applyBorder="1" applyAlignment="1">
      <alignment horizontal="justify" vertical="center" wrapText="1"/>
    </xf>
    <xf numFmtId="4" fontId="18" fillId="0" borderId="5" xfId="7" applyNumberFormat="1" applyFont="1" applyBorder="1" applyAlignment="1">
      <alignment horizontal="right" vertical="center" wrapText="1"/>
    </xf>
    <xf numFmtId="0" fontId="18" fillId="0" borderId="4" xfId="7" applyFont="1" applyBorder="1" applyAlignment="1">
      <alignment horizontal="center" vertical="center" wrapText="1"/>
    </xf>
    <xf numFmtId="0" fontId="18" fillId="0" borderId="0" xfId="7" applyFont="1" applyAlignment="1">
      <alignment horizontal="center" vertical="center" wrapText="1"/>
    </xf>
    <xf numFmtId="0" fontId="18" fillId="0" borderId="5" xfId="7" applyFont="1" applyBorder="1" applyAlignment="1">
      <alignment horizontal="center" vertical="center" wrapText="1"/>
    </xf>
    <xf numFmtId="0" fontId="20" fillId="0" borderId="4" xfId="7" applyFont="1" applyBorder="1" applyAlignment="1">
      <alignment horizontal="justify" vertical="center" wrapText="1"/>
    </xf>
    <xf numFmtId="3" fontId="7" fillId="0" borderId="0" xfId="7" applyNumberFormat="1" applyFont="1" applyAlignment="1">
      <alignment horizontal="right" vertical="center" wrapText="1"/>
    </xf>
    <xf numFmtId="3" fontId="8" fillId="0" borderId="0" xfId="7" applyNumberFormat="1" applyFont="1" applyAlignment="1">
      <alignment horizontal="right" vertical="center" wrapText="1"/>
    </xf>
    <xf numFmtId="0" fontId="7" fillId="0" borderId="5" xfId="7" applyFont="1" applyBorder="1" applyAlignment="1">
      <alignment horizontal="justify" vertical="center" wrapText="1"/>
    </xf>
    <xf numFmtId="0" fontId="18" fillId="0" borderId="7" xfId="7" applyFont="1" applyBorder="1" applyAlignment="1">
      <alignment horizontal="justify" vertical="center" wrapText="1"/>
    </xf>
    <xf numFmtId="4" fontId="18" fillId="0" borderId="9" xfId="7" applyNumberFormat="1" applyFont="1" applyBorder="1" applyAlignment="1">
      <alignment horizontal="right" vertical="center" wrapText="1"/>
    </xf>
    <xf numFmtId="0" fontId="7" fillId="0" borderId="0" xfId="7" applyFont="1" applyAlignment="1">
      <alignment horizontal="left" vertical="center"/>
    </xf>
    <xf numFmtId="0" fontId="9" fillId="0" borderId="4" xfId="7" applyFont="1" applyBorder="1" applyAlignment="1">
      <alignment horizontal="center"/>
    </xf>
    <xf numFmtId="0" fontId="9" fillId="0" borderId="0" xfId="7" applyFont="1" applyAlignment="1">
      <alignment horizontal="center"/>
    </xf>
    <xf numFmtId="0" fontId="9" fillId="0" borderId="5" xfId="7" applyFont="1" applyBorder="1" applyAlignment="1">
      <alignment horizontal="center"/>
    </xf>
    <xf numFmtId="0" fontId="7" fillId="0" borderId="4" xfId="7" applyFont="1" applyBorder="1" applyAlignment="1">
      <alignment horizontal="center" vertical="center"/>
    </xf>
    <xf numFmtId="0" fontId="7" fillId="0" borderId="0" xfId="7" applyFont="1" applyAlignment="1">
      <alignment horizontal="center" vertical="center"/>
    </xf>
    <xf numFmtId="0" fontId="7" fillId="0" borderId="5" xfId="7" applyFont="1" applyBorder="1" applyAlignment="1">
      <alignment horizontal="center" vertical="center"/>
    </xf>
    <xf numFmtId="0" fontId="9" fillId="0" borderId="4" xfId="7" applyFont="1" applyBorder="1" applyAlignment="1">
      <alignment horizontal="center" vertical="center" wrapText="1"/>
    </xf>
    <xf numFmtId="0" fontId="9" fillId="0" borderId="5" xfId="7" applyFont="1" applyBorder="1" applyAlignment="1">
      <alignment horizontal="center" vertical="center" wrapText="1"/>
    </xf>
    <xf numFmtId="3" fontId="9" fillId="0" borderId="0" xfId="7" applyNumberFormat="1" applyFont="1" applyAlignment="1">
      <alignment horizontal="right" vertical="center" wrapText="1"/>
    </xf>
    <xf numFmtId="3" fontId="9" fillId="0" borderId="5" xfId="7" applyNumberFormat="1" applyFont="1" applyBorder="1" applyAlignment="1">
      <alignment horizontal="right" vertical="center" wrapText="1"/>
    </xf>
    <xf numFmtId="0" fontId="8" fillId="0" borderId="4" xfId="7" applyFont="1" applyBorder="1" applyAlignment="1">
      <alignment horizontal="justify" vertical="center" wrapText="1"/>
    </xf>
    <xf numFmtId="3" fontId="8" fillId="0" borderId="5" xfId="7" applyNumberFormat="1" applyFont="1" applyBorder="1" applyAlignment="1">
      <alignment horizontal="right" vertical="center" wrapText="1"/>
    </xf>
    <xf numFmtId="3" fontId="7" fillId="0" borderId="5" xfId="7" applyNumberFormat="1" applyFont="1" applyBorder="1" applyAlignment="1">
      <alignment horizontal="right" vertical="center" wrapText="1"/>
    </xf>
    <xf numFmtId="0" fontId="20" fillId="0" borderId="0" xfId="7" applyFont="1" applyAlignment="1">
      <alignment horizontal="justify" vertical="center" wrapText="1"/>
    </xf>
    <xf numFmtId="0" fontId="7" fillId="0" borderId="0" xfId="7" applyFont="1" applyAlignment="1">
      <alignment horizontal="justify" vertical="center"/>
    </xf>
    <xf numFmtId="0" fontId="20" fillId="0" borderId="0" xfId="7" applyFont="1" applyAlignment="1">
      <alignment horizontal="justify" vertical="center" wrapText="1"/>
    </xf>
    <xf numFmtId="0" fontId="7" fillId="0" borderId="0" xfId="7" applyFont="1" applyAlignment="1">
      <alignment horizontal="center" vertical="center" wrapText="1"/>
    </xf>
    <xf numFmtId="0" fontId="7" fillId="0" borderId="0" xfId="7" applyFont="1" applyAlignment="1">
      <alignment vertical="center"/>
    </xf>
    <xf numFmtId="0" fontId="7" fillId="0" borderId="4" xfId="7" applyFont="1" applyBorder="1" applyAlignment="1">
      <alignment horizontal="justify" vertical="center" wrapText="1"/>
    </xf>
    <xf numFmtId="0" fontId="8" fillId="0" borderId="0" xfId="7" applyFont="1" applyAlignment="1">
      <alignment horizontal="center" vertical="center" wrapText="1"/>
    </xf>
    <xf numFmtId="0" fontId="7" fillId="0" borderId="5" xfId="7" applyFont="1" applyBorder="1" applyAlignment="1">
      <alignment horizontal="center" vertical="center" wrapText="1"/>
    </xf>
    <xf numFmtId="0" fontId="7" fillId="0" borderId="4" xfId="7" applyFont="1" applyBorder="1" applyAlignment="1">
      <alignment horizontal="center" vertical="center" wrapText="1"/>
    </xf>
    <xf numFmtId="0" fontId="20" fillId="0" borderId="0" xfId="7" applyFont="1" applyAlignment="1">
      <alignment horizontal="center" vertical="center" wrapText="1"/>
    </xf>
    <xf numFmtId="0" fontId="7" fillId="0" borderId="7" xfId="7" applyFont="1" applyBorder="1"/>
    <xf numFmtId="0" fontId="7" fillId="0" borderId="8" xfId="7" applyFont="1" applyBorder="1"/>
    <xf numFmtId="0" fontId="7" fillId="0" borderId="9" xfId="7" applyFont="1" applyBorder="1"/>
    <xf numFmtId="0" fontId="6" fillId="0" borderId="6" xfId="7" applyFont="1" applyBorder="1" applyAlignment="1">
      <alignment horizontal="center" vertical="center" wrapText="1"/>
    </xf>
    <xf numFmtId="0" fontId="18" fillId="0" borderId="4" xfId="7" applyFont="1" applyBorder="1" applyAlignment="1">
      <alignment horizontal="center" vertical="center" wrapText="1"/>
    </xf>
    <xf numFmtId="0" fontId="18" fillId="0" borderId="0" xfId="7" applyFont="1" applyAlignment="1">
      <alignment horizontal="center" vertical="center" wrapText="1"/>
    </xf>
    <xf numFmtId="0" fontId="18" fillId="0" borderId="5" xfId="7" applyFont="1" applyBorder="1" applyAlignment="1">
      <alignment horizontal="center" vertical="center" wrapText="1"/>
    </xf>
    <xf numFmtId="2" fontId="7" fillId="0" borderId="0" xfId="7" applyNumberFormat="1" applyFont="1" applyAlignment="1">
      <alignment horizontal="center" vertical="center" wrapText="1"/>
    </xf>
    <xf numFmtId="166" fontId="7" fillId="0" borderId="0" xfId="7" applyNumberFormat="1" applyFont="1" applyAlignment="1">
      <alignment horizontal="center" vertical="center" wrapText="1"/>
    </xf>
    <xf numFmtId="0" fontId="8" fillId="0" borderId="0" xfId="7" applyFont="1" applyAlignment="1">
      <alignment horizontal="center" vertical="center" wrapText="1"/>
    </xf>
    <xf numFmtId="0" fontId="7" fillId="0" borderId="5" xfId="7" applyFont="1" applyBorder="1" applyAlignment="1">
      <alignment horizontal="center" vertical="center" wrapText="1"/>
    </xf>
    <xf numFmtId="0" fontId="20" fillId="0" borderId="7" xfId="7" applyFont="1" applyBorder="1" applyAlignment="1">
      <alignment horizontal="justify" vertical="center" wrapText="1"/>
    </xf>
    <xf numFmtId="0" fontId="7" fillId="0" borderId="8" xfId="7" applyFont="1" applyBorder="1" applyAlignment="1">
      <alignment horizontal="center" vertical="center" wrapText="1"/>
    </xf>
    <xf numFmtId="2" fontId="7" fillId="0" borderId="8" xfId="7" applyNumberFormat="1" applyFont="1" applyBorder="1" applyAlignment="1">
      <alignment horizontal="center" vertical="center" wrapText="1"/>
    </xf>
    <xf numFmtId="0" fontId="8" fillId="0" borderId="8" xfId="7" applyFont="1" applyBorder="1" applyAlignment="1">
      <alignment horizontal="center" vertical="center" wrapText="1"/>
    </xf>
    <xf numFmtId="0" fontId="7" fillId="0" borderId="9" xfId="7" applyFont="1" applyBorder="1" applyAlignment="1">
      <alignment horizontal="center" vertical="center" wrapText="1"/>
    </xf>
    <xf numFmtId="0" fontId="6" fillId="0" borderId="1" xfId="7" applyFont="1" applyBorder="1" applyAlignment="1">
      <alignment horizontal="center" vertical="center"/>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0" borderId="4" xfId="7" applyFont="1" applyBorder="1" applyAlignment="1">
      <alignment horizontal="center" vertical="center"/>
    </xf>
    <xf numFmtId="0" fontId="6" fillId="0" borderId="0" xfId="7" applyFont="1" applyAlignment="1">
      <alignment horizontal="center" vertical="center"/>
    </xf>
    <xf numFmtId="0" fontId="6" fillId="0" borderId="5" xfId="7" applyFont="1" applyBorder="1" applyAlignment="1">
      <alignment horizontal="center" vertical="center"/>
    </xf>
    <xf numFmtId="0" fontId="9" fillId="6" borderId="0" xfId="7" applyFont="1" applyFill="1" applyAlignment="1">
      <alignment horizontal="center" vertical="center"/>
    </xf>
    <xf numFmtId="4" fontId="7" fillId="0" borderId="4" xfId="7" applyNumberFormat="1" applyFont="1" applyBorder="1"/>
    <xf numFmtId="3" fontId="7" fillId="3" borderId="0" xfId="7" applyNumberFormat="1" applyFont="1" applyFill="1"/>
    <xf numFmtId="3" fontId="7" fillId="0" borderId="5" xfId="7" applyNumberFormat="1" applyFont="1" applyBorder="1"/>
    <xf numFmtId="167" fontId="7" fillId="0" borderId="0" xfId="7" applyNumberFormat="1" applyFont="1"/>
    <xf numFmtId="43" fontId="7" fillId="0" borderId="0" xfId="8" applyFont="1"/>
    <xf numFmtId="3" fontId="7" fillId="3" borderId="5" xfId="7" applyNumberFormat="1" applyFont="1" applyFill="1" applyBorder="1"/>
    <xf numFmtId="4" fontId="8" fillId="0" borderId="4" xfId="7" applyNumberFormat="1" applyFont="1" applyBorder="1"/>
    <xf numFmtId="3" fontId="8" fillId="0" borderId="0" xfId="7" applyNumberFormat="1" applyFont="1"/>
    <xf numFmtId="3" fontId="8" fillId="0" borderId="5" xfId="7" applyNumberFormat="1" applyFont="1" applyBorder="1"/>
    <xf numFmtId="4" fontId="7" fillId="0" borderId="8" xfId="7" applyNumberFormat="1" applyFont="1" applyBorder="1"/>
    <xf numFmtId="43" fontId="7" fillId="0" borderId="8" xfId="8" applyFont="1" applyBorder="1"/>
    <xf numFmtId="0" fontId="9" fillId="7" borderId="7" xfId="7" applyFont="1" applyFill="1" applyBorder="1" applyAlignment="1">
      <alignment horizontal="center"/>
    </xf>
    <xf numFmtId="3" fontId="9" fillId="7" borderId="8" xfId="7" applyNumberFormat="1" applyFont="1" applyFill="1" applyBorder="1"/>
    <xf numFmtId="3" fontId="9" fillId="7" borderId="9" xfId="7" applyNumberFormat="1" applyFont="1" applyFill="1" applyBorder="1"/>
    <xf numFmtId="167" fontId="9" fillId="0" borderId="0" xfId="7" applyNumberFormat="1" applyFont="1"/>
    <xf numFmtId="0" fontId="6" fillId="0" borderId="7" xfId="7" applyFont="1" applyBorder="1" applyAlignment="1">
      <alignment horizontal="center"/>
    </xf>
    <xf numFmtId="3" fontId="6" fillId="0" borderId="8" xfId="7" applyNumberFormat="1" applyFont="1" applyBorder="1"/>
    <xf numFmtId="3" fontId="6" fillId="0" borderId="9" xfId="7" applyNumberFormat="1" applyFont="1" applyBorder="1"/>
    <xf numFmtId="0" fontId="8" fillId="0" borderId="0" xfId="7" applyFont="1" applyAlignment="1">
      <alignment horizontal="left" vertical="center"/>
    </xf>
    <xf numFmtId="4" fontId="7" fillId="3" borderId="4" xfId="7" applyNumberFormat="1" applyFont="1" applyFill="1" applyBorder="1"/>
    <xf numFmtId="0" fontId="7" fillId="3" borderId="0" xfId="7" applyFont="1" applyFill="1"/>
    <xf numFmtId="43" fontId="7" fillId="0" borderId="0" xfId="7" applyNumberFormat="1" applyFont="1"/>
    <xf numFmtId="0" fontId="33" fillId="0" borderId="1" xfId="0" applyFont="1" applyBorder="1" applyAlignment="1">
      <alignment horizontal="center"/>
    </xf>
    <xf numFmtId="0" fontId="33" fillId="0" borderId="2" xfId="0" applyFont="1" applyBorder="1" applyAlignment="1">
      <alignment horizontal="center"/>
    </xf>
    <xf numFmtId="0" fontId="33" fillId="0" borderId="3" xfId="0" applyFont="1" applyBorder="1" applyAlignment="1">
      <alignment horizontal="center"/>
    </xf>
    <xf numFmtId="0" fontId="34" fillId="0" borderId="0" xfId="0" applyFont="1"/>
    <xf numFmtId="0" fontId="33" fillId="0" borderId="4" xfId="0" applyFont="1" applyBorder="1" applyAlignment="1">
      <alignment horizontal="center"/>
    </xf>
    <xf numFmtId="0" fontId="33" fillId="0" borderId="0" xfId="0" applyFont="1" applyAlignment="1">
      <alignment horizontal="center"/>
    </xf>
    <xf numFmtId="0" fontId="33" fillId="0" borderId="5" xfId="0" applyFont="1" applyBorder="1" applyAlignment="1">
      <alignment horizont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justify" vertical="center" wrapText="1"/>
    </xf>
    <xf numFmtId="0" fontId="34" fillId="0" borderId="13" xfId="0" applyFont="1" applyBorder="1" applyAlignment="1">
      <alignment horizontal="justify" vertical="center" wrapText="1"/>
    </xf>
    <xf numFmtId="0" fontId="35" fillId="0" borderId="13" xfId="0" applyFont="1" applyBorder="1" applyAlignment="1">
      <alignment horizontal="justify" vertical="center" wrapText="1"/>
    </xf>
    <xf numFmtId="0" fontId="34" fillId="0" borderId="12" xfId="0" applyFont="1" applyBorder="1" applyAlignment="1">
      <alignment horizontal="justify" vertical="center" wrapText="1"/>
    </xf>
    <xf numFmtId="0" fontId="34" fillId="0" borderId="10" xfId="0" applyFont="1" applyBorder="1" applyAlignment="1">
      <alignment horizontal="justify" vertical="center" wrapText="1"/>
    </xf>
    <xf numFmtId="0" fontId="34" fillId="0" borderId="11" xfId="0" applyFont="1" applyBorder="1" applyAlignment="1">
      <alignment vertical="center" wrapText="1"/>
    </xf>
    <xf numFmtId="0" fontId="35" fillId="0" borderId="11" xfId="0" applyFont="1" applyBorder="1" applyAlignment="1">
      <alignment horizontal="justify" vertical="center" wrapText="1"/>
    </xf>
    <xf numFmtId="0" fontId="34" fillId="0" borderId="14" xfId="0" applyFont="1" applyBorder="1" applyAlignment="1">
      <alignment horizontal="justify" vertical="center" wrapText="1"/>
    </xf>
    <xf numFmtId="0" fontId="34" fillId="0" borderId="12" xfId="0" applyFont="1" applyBorder="1" applyAlignment="1">
      <alignment horizontal="justify" vertical="center" wrapText="1"/>
    </xf>
    <xf numFmtId="0" fontId="34" fillId="0" borderId="10" xfId="0" applyFont="1" applyBorder="1" applyAlignment="1">
      <alignment vertical="top" wrapText="1"/>
    </xf>
    <xf numFmtId="0" fontId="34"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0" xfId="0" applyFont="1" applyBorder="1" applyAlignment="1">
      <alignment horizontal="justify" vertical="center" wrapText="1"/>
    </xf>
    <xf numFmtId="0" fontId="34" fillId="0" borderId="11" xfId="0" applyFont="1" applyBorder="1" applyAlignment="1">
      <alignment horizontal="justify" vertical="center" wrapText="1"/>
    </xf>
    <xf numFmtId="0" fontId="33" fillId="0" borderId="10" xfId="0" applyFont="1" applyBorder="1" applyAlignment="1">
      <alignment horizontal="justify" vertical="center" wrapText="1"/>
    </xf>
    <xf numFmtId="0" fontId="34" fillId="0" borderId="13" xfId="0" applyFont="1" applyBorder="1" applyAlignment="1">
      <alignment vertical="center" wrapText="1"/>
    </xf>
    <xf numFmtId="0" fontId="34" fillId="0" borderId="12" xfId="0" applyFont="1" applyBorder="1" applyAlignment="1">
      <alignment vertical="center" wrapText="1"/>
    </xf>
    <xf numFmtId="0" fontId="34" fillId="0" borderId="10" xfId="0" applyFont="1" applyBorder="1" applyAlignment="1">
      <alignment vertical="center" wrapText="1"/>
    </xf>
    <xf numFmtId="0" fontId="36" fillId="0" borderId="1"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3" fillId="0" borderId="6"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right" vertical="center"/>
    </xf>
    <xf numFmtId="0" fontId="33" fillId="0" borderId="4" xfId="0" applyFont="1" applyBorder="1" applyAlignment="1">
      <alignment horizontal="center" vertical="center"/>
    </xf>
    <xf numFmtId="0" fontId="33" fillId="0" borderId="5" xfId="0" applyFont="1" applyBorder="1" applyAlignment="1">
      <alignment horizontal="right" vertical="center"/>
    </xf>
    <xf numFmtId="0" fontId="33" fillId="0" borderId="4" xfId="0" applyFont="1" applyBorder="1" applyAlignment="1">
      <alignment horizontal="center" vertical="center"/>
    </xf>
    <xf numFmtId="0" fontId="33" fillId="0" borderId="5" xfId="0" applyFont="1" applyBorder="1" applyAlignment="1">
      <alignment vertical="center"/>
    </xf>
    <xf numFmtId="0" fontId="36" fillId="0" borderId="9" xfId="0" applyFont="1" applyBorder="1" applyAlignment="1">
      <alignment horizontal="right" vertical="center"/>
    </xf>
  </cellXfs>
  <cellStyles count="10">
    <cellStyle name="Millares" xfId="1" builtinId="3"/>
    <cellStyle name="Millares 2" xfId="5" xr:uid="{BB788B23-DC17-4968-8469-1BE78278F24A}"/>
    <cellStyle name="Millares 2 2" xfId="8" xr:uid="{3C57BC40-8569-487C-87E8-DB9BE442F6B3}"/>
    <cellStyle name="Normal" xfId="0" builtinId="0"/>
    <cellStyle name="Normal 2" xfId="4" xr:uid="{A63C92AD-D744-4091-9338-C12D8E26717E}"/>
    <cellStyle name="Normal 2 2" xfId="7" xr:uid="{7DC4CCC3-3DD4-4977-97BF-9858E2F9AD84}"/>
    <cellStyle name="Normal 56" xfId="3" xr:uid="{00000000-0005-0000-0000-000002000000}"/>
    <cellStyle name="Porcentaje" xfId="2" builtinId="5"/>
    <cellStyle name="Porcentaje 2" xfId="6" xr:uid="{B5C035A8-8D25-403F-8EBC-A3DD0BFDB7A6}"/>
    <cellStyle name="Porcentaje 2 2" xfId="9" xr:uid="{9D339930-A4D1-4E41-AA88-D53CC4122581}"/>
  </cellStyles>
  <dxfs count="0"/>
  <tableStyles count="0" defaultTableStyle="TableStyleMedium2" defaultPivotStyle="PivotStyleLight16"/>
  <colors>
    <mruColors>
      <color rgb="FFAB0A3D"/>
      <color rgb="FFDCD9D6"/>
      <color rgb="FFB0ABA1"/>
      <color rgb="FFB0A1AB"/>
      <color rgb="FFB78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32"/>
  <sheetViews>
    <sheetView showGridLines="0" zoomScale="102" zoomScaleNormal="102" workbookViewId="0">
      <selection activeCell="D18" sqref="D18"/>
    </sheetView>
  </sheetViews>
  <sheetFormatPr baseColWidth="10" defaultColWidth="11" defaultRowHeight="11.25"/>
  <cols>
    <col min="1" max="1" width="37.625" style="2" bestFit="1" customWidth="1"/>
    <col min="2" max="2" width="11.75" style="2" customWidth="1"/>
    <col min="3" max="3" width="12" style="2" customWidth="1"/>
    <col min="4" max="4" width="11.875" style="2" customWidth="1"/>
    <col min="5" max="6" width="11.75" style="2" customWidth="1"/>
    <col min="7" max="7" width="12.125" style="2" customWidth="1"/>
    <col min="8" max="8" width="3.75" style="1" customWidth="1"/>
    <col min="9" max="9" width="14.75" style="2" bestFit="1" customWidth="1"/>
    <col min="10" max="16384" width="11" style="2"/>
  </cols>
  <sheetData>
    <row r="1" spans="1:17">
      <c r="A1" s="29" t="s">
        <v>15</v>
      </c>
      <c r="B1" s="30"/>
      <c r="C1" s="30"/>
      <c r="D1" s="30"/>
      <c r="E1" s="30"/>
      <c r="F1" s="30"/>
      <c r="G1" s="31"/>
    </row>
    <row r="2" spans="1:17">
      <c r="A2" s="22" t="s">
        <v>19</v>
      </c>
      <c r="B2" s="23"/>
      <c r="C2" s="23"/>
      <c r="D2" s="23"/>
      <c r="E2" s="23"/>
      <c r="F2" s="23"/>
      <c r="G2" s="24"/>
    </row>
    <row r="3" spans="1:17">
      <c r="A3" s="22" t="s">
        <v>20</v>
      </c>
      <c r="B3" s="23"/>
      <c r="C3" s="23"/>
      <c r="D3" s="23"/>
      <c r="E3" s="23"/>
      <c r="F3" s="23"/>
      <c r="G3" s="24"/>
    </row>
    <row r="4" spans="1:17">
      <c r="A4" s="25" t="s">
        <v>16</v>
      </c>
      <c r="B4" s="26"/>
      <c r="C4" s="26"/>
      <c r="D4" s="26"/>
      <c r="E4" s="26"/>
      <c r="F4" s="26"/>
      <c r="G4" s="27"/>
    </row>
    <row r="5" spans="1:17">
      <c r="A5" s="32" t="s">
        <v>21</v>
      </c>
      <c r="B5" s="33"/>
      <c r="C5" s="33"/>
      <c r="D5" s="33"/>
      <c r="E5" s="33"/>
      <c r="F5" s="33"/>
      <c r="G5" s="34"/>
    </row>
    <row r="6" spans="1:17" ht="22.9" customHeight="1">
      <c r="A6" s="3" t="s">
        <v>0</v>
      </c>
      <c r="B6" s="4">
        <v>2017</v>
      </c>
      <c r="C6" s="4">
        <v>2018</v>
      </c>
      <c r="D6" s="4">
        <v>2019</v>
      </c>
      <c r="E6" s="4">
        <v>2020</v>
      </c>
      <c r="F6" s="4">
        <v>2021</v>
      </c>
      <c r="G6" s="4" t="s">
        <v>13</v>
      </c>
    </row>
    <row r="7" spans="1:17">
      <c r="A7" s="5" t="s">
        <v>1</v>
      </c>
      <c r="B7" s="6">
        <v>16596971672.12002</v>
      </c>
      <c r="C7" s="6">
        <v>19734511210.870003</v>
      </c>
      <c r="D7" s="6">
        <v>22693565406.830009</v>
      </c>
      <c r="E7" s="6">
        <v>21650511601.359978</v>
      </c>
      <c r="F7" s="6">
        <v>22861381924.450027</v>
      </c>
      <c r="G7" s="7">
        <v>26913464413.560074</v>
      </c>
      <c r="I7" s="8"/>
      <c r="L7" s="9"/>
      <c r="M7" s="9"/>
      <c r="N7" s="9"/>
      <c r="O7" s="9"/>
      <c r="P7" s="9"/>
      <c r="Q7" s="9"/>
    </row>
    <row r="8" spans="1:17">
      <c r="A8" s="10" t="s">
        <v>2</v>
      </c>
      <c r="B8" s="11">
        <v>1652294930.2100134</v>
      </c>
      <c r="C8" s="11">
        <v>1958675892.5300138</v>
      </c>
      <c r="D8" s="11">
        <v>2115157046.8100078</v>
      </c>
      <c r="E8" s="11">
        <v>2128955609.6600051</v>
      </c>
      <c r="F8" s="11">
        <v>2145334116.4700382</v>
      </c>
      <c r="G8" s="12">
        <v>2251720973.4000573</v>
      </c>
      <c r="I8" s="8"/>
      <c r="L8" s="9"/>
      <c r="M8" s="9"/>
      <c r="N8" s="9"/>
      <c r="O8" s="9"/>
      <c r="P8" s="9"/>
      <c r="Q8" s="9"/>
    </row>
    <row r="9" spans="1:17">
      <c r="A9" s="10" t="s">
        <v>3</v>
      </c>
      <c r="B9" s="11">
        <v>531953565.56999946</v>
      </c>
      <c r="C9" s="11">
        <v>343346194.26999992</v>
      </c>
      <c r="D9" s="11">
        <v>342426818.82000041</v>
      </c>
      <c r="E9" s="11">
        <v>294756255.43000013</v>
      </c>
      <c r="F9" s="11">
        <v>228222054.80999982</v>
      </c>
      <c r="G9" s="12">
        <v>217294462.61999997</v>
      </c>
      <c r="I9" s="8"/>
      <c r="L9" s="9"/>
      <c r="M9" s="9"/>
      <c r="N9" s="9"/>
      <c r="O9" s="9"/>
      <c r="P9" s="9"/>
      <c r="Q9" s="9"/>
    </row>
    <row r="10" spans="1:17">
      <c r="A10" s="10" t="s">
        <v>4</v>
      </c>
      <c r="B10" s="11">
        <v>1996049846.9100056</v>
      </c>
      <c r="C10" s="11">
        <v>2207712863.1800017</v>
      </c>
      <c r="D10" s="11">
        <v>2804807377.8299985</v>
      </c>
      <c r="E10" s="11">
        <v>3014638249.0099902</v>
      </c>
      <c r="F10" s="11">
        <v>2590409481.6399946</v>
      </c>
      <c r="G10" s="12">
        <v>2685905427.8799996</v>
      </c>
      <c r="I10" s="8"/>
      <c r="L10" s="9"/>
      <c r="M10" s="9"/>
      <c r="N10" s="9"/>
      <c r="O10" s="9"/>
      <c r="P10" s="9"/>
      <c r="Q10" s="9"/>
    </row>
    <row r="11" spans="1:17">
      <c r="A11" s="13" t="s">
        <v>5</v>
      </c>
      <c r="B11" s="11">
        <v>6506600095.340004</v>
      </c>
      <c r="C11" s="11">
        <v>8526998294.1199894</v>
      </c>
      <c r="D11" s="11">
        <v>9593338264.3500004</v>
      </c>
      <c r="E11" s="11">
        <v>8005070768.4899855</v>
      </c>
      <c r="F11" s="11">
        <v>9886986619.3799934</v>
      </c>
      <c r="G11" s="12">
        <v>12375787515.410017</v>
      </c>
      <c r="I11" s="8"/>
      <c r="L11" s="9"/>
      <c r="M11" s="9"/>
      <c r="N11" s="9"/>
      <c r="O11" s="9"/>
      <c r="P11" s="9"/>
      <c r="Q11" s="9"/>
    </row>
    <row r="12" spans="1:17">
      <c r="A12" s="10" t="s">
        <v>6</v>
      </c>
      <c r="B12" s="11">
        <v>134633489.79999998</v>
      </c>
      <c r="C12" s="11">
        <v>226694064.74000001</v>
      </c>
      <c r="D12" s="11">
        <v>23050599.789999977</v>
      </c>
      <c r="E12" s="11">
        <v>81541421.009999976</v>
      </c>
      <c r="F12" s="11">
        <v>150977461.01999995</v>
      </c>
      <c r="G12" s="12">
        <v>88991464.589999959</v>
      </c>
      <c r="I12" s="8"/>
      <c r="L12" s="9"/>
      <c r="M12" s="9"/>
      <c r="N12" s="9"/>
      <c r="O12" s="9"/>
      <c r="P12" s="9"/>
      <c r="Q12" s="9"/>
    </row>
    <row r="13" spans="1:17">
      <c r="A13" s="10" t="s">
        <v>7</v>
      </c>
      <c r="B13" s="11">
        <v>61505333.060000002</v>
      </c>
      <c r="C13" s="11">
        <v>105105386</v>
      </c>
      <c r="D13" s="11">
        <v>269340018.90999997</v>
      </c>
      <c r="E13" s="11">
        <v>173750239.77000001</v>
      </c>
      <c r="F13" s="11">
        <v>357153971.00999999</v>
      </c>
      <c r="G13" s="12">
        <v>605211070.38</v>
      </c>
      <c r="I13" s="8"/>
      <c r="L13" s="9"/>
      <c r="M13" s="9"/>
      <c r="N13" s="9"/>
      <c r="O13" s="9"/>
      <c r="P13" s="9"/>
      <c r="Q13" s="9"/>
    </row>
    <row r="14" spans="1:17">
      <c r="A14" s="10" t="s">
        <v>8</v>
      </c>
      <c r="B14" s="11">
        <v>1005776</v>
      </c>
      <c r="C14" s="11">
        <v>8046964</v>
      </c>
      <c r="D14" s="11">
        <v>0</v>
      </c>
      <c r="E14" s="11">
        <v>13000000</v>
      </c>
      <c r="F14" s="11">
        <v>0</v>
      </c>
      <c r="G14" s="12">
        <v>0</v>
      </c>
      <c r="I14" s="14"/>
      <c r="L14" s="9"/>
      <c r="M14" s="9"/>
      <c r="N14" s="9"/>
      <c r="O14" s="9"/>
      <c r="P14" s="9"/>
      <c r="Q14" s="9"/>
    </row>
    <row r="15" spans="1:17">
      <c r="A15" s="10" t="s">
        <v>9</v>
      </c>
      <c r="B15" s="11">
        <v>2632284320</v>
      </c>
      <c r="C15" s="11">
        <v>2907344129</v>
      </c>
      <c r="D15" s="11">
        <v>3134108204</v>
      </c>
      <c r="E15" s="11">
        <v>3222106449.9999981</v>
      </c>
      <c r="F15" s="11">
        <v>3223997051</v>
      </c>
      <c r="G15" s="12">
        <v>3884843271</v>
      </c>
      <c r="I15" s="8"/>
      <c r="L15" s="9"/>
      <c r="M15" s="9"/>
      <c r="N15" s="9"/>
      <c r="O15" s="9"/>
      <c r="P15" s="9"/>
      <c r="Q15" s="9"/>
    </row>
    <row r="16" spans="1:17" ht="12.75">
      <c r="A16" s="10" t="s">
        <v>17</v>
      </c>
      <c r="B16" s="11">
        <v>3080644315.23</v>
      </c>
      <c r="C16" s="11">
        <v>3450587423.0299997</v>
      </c>
      <c r="D16" s="11">
        <v>4411337076.3199997</v>
      </c>
      <c r="E16" s="11">
        <v>4716692607.9899979</v>
      </c>
      <c r="F16" s="11">
        <v>4278301169.1200008</v>
      </c>
      <c r="G16" s="12">
        <v>4803710228.2799997</v>
      </c>
      <c r="I16" s="8"/>
      <c r="L16" s="9"/>
      <c r="M16" s="9"/>
      <c r="N16" s="9"/>
      <c r="O16" s="9"/>
      <c r="P16" s="9"/>
      <c r="Q16" s="9"/>
    </row>
    <row r="17" spans="1:17">
      <c r="A17" s="5" t="s">
        <v>10</v>
      </c>
      <c r="B17" s="6">
        <v>13784580159.690016</v>
      </c>
      <c r="C17" s="6">
        <v>14169615639.789997</v>
      </c>
      <c r="D17" s="6">
        <v>14013729517.010014</v>
      </c>
      <c r="E17" s="6">
        <v>14192993645.780022</v>
      </c>
      <c r="F17" s="6">
        <v>14180414291.889996</v>
      </c>
      <c r="G17" s="7">
        <v>14097827682.169996</v>
      </c>
      <c r="I17" s="8"/>
      <c r="L17" s="9"/>
      <c r="M17" s="9"/>
      <c r="N17" s="9"/>
      <c r="O17" s="9"/>
      <c r="P17" s="9"/>
      <c r="Q17" s="9"/>
    </row>
    <row r="18" spans="1:17">
      <c r="A18" s="10" t="s">
        <v>2</v>
      </c>
      <c r="B18" s="11">
        <v>140979078.36999944</v>
      </c>
      <c r="C18" s="11">
        <v>0</v>
      </c>
      <c r="D18" s="11">
        <v>0</v>
      </c>
      <c r="E18" s="11">
        <v>0</v>
      </c>
      <c r="F18" s="11">
        <v>0</v>
      </c>
      <c r="G18" s="12">
        <v>306054.40000000002</v>
      </c>
      <c r="I18" s="8"/>
      <c r="L18" s="9"/>
      <c r="M18" s="9"/>
      <c r="N18" s="9"/>
      <c r="O18" s="9"/>
      <c r="P18" s="9"/>
      <c r="Q18" s="9"/>
    </row>
    <row r="19" spans="1:17">
      <c r="A19" s="10" t="s">
        <v>3</v>
      </c>
      <c r="B19" s="11">
        <v>34363315.18</v>
      </c>
      <c r="C19" s="11">
        <v>18605335.75</v>
      </c>
      <c r="D19" s="11">
        <v>14826273.439999998</v>
      </c>
      <c r="E19" s="11">
        <v>37294558.959999986</v>
      </c>
      <c r="F19" s="11">
        <v>41342696.879999988</v>
      </c>
      <c r="G19" s="12">
        <v>45094488.170000009</v>
      </c>
      <c r="I19" s="8"/>
      <c r="L19" s="9"/>
      <c r="M19" s="9"/>
      <c r="N19" s="9"/>
      <c r="O19" s="9"/>
      <c r="P19" s="9"/>
      <c r="Q19" s="9"/>
    </row>
    <row r="20" spans="1:17">
      <c r="A20" s="10" t="s">
        <v>4</v>
      </c>
      <c r="B20" s="11">
        <v>146560163.77999997</v>
      </c>
      <c r="C20" s="11">
        <v>387802253.80000007</v>
      </c>
      <c r="D20" s="11">
        <v>144029469.66000003</v>
      </c>
      <c r="E20" s="11">
        <v>130607459.69999999</v>
      </c>
      <c r="F20" s="11">
        <v>168115490.94999999</v>
      </c>
      <c r="G20" s="12">
        <v>200316243.47</v>
      </c>
      <c r="I20" s="8"/>
      <c r="L20" s="9"/>
      <c r="M20" s="9"/>
      <c r="N20" s="9"/>
      <c r="O20" s="9"/>
      <c r="P20" s="9"/>
      <c r="Q20" s="9"/>
    </row>
    <row r="21" spans="1:17">
      <c r="A21" s="13" t="s">
        <v>5</v>
      </c>
      <c r="B21" s="11">
        <v>9993994395.1100159</v>
      </c>
      <c r="C21" s="11">
        <v>10785229972.320002</v>
      </c>
      <c r="D21" s="11">
        <v>11251932427.940014</v>
      </c>
      <c r="E21" s="11">
        <v>11469394188.690022</v>
      </c>
      <c r="F21" s="11">
        <v>11363481623.489994</v>
      </c>
      <c r="G21" s="12">
        <v>10709147241.259995</v>
      </c>
      <c r="I21" s="8"/>
      <c r="L21" s="9"/>
      <c r="M21" s="9"/>
      <c r="N21" s="9"/>
      <c r="O21" s="9"/>
      <c r="P21" s="9"/>
      <c r="Q21" s="9"/>
    </row>
    <row r="22" spans="1:17">
      <c r="A22" s="10" t="s">
        <v>6</v>
      </c>
      <c r="B22" s="11">
        <v>191682650.96999988</v>
      </c>
      <c r="C22" s="11">
        <v>89125234.460000008</v>
      </c>
      <c r="D22" s="11">
        <v>69959127.730000004</v>
      </c>
      <c r="E22" s="11">
        <v>29274655.579999994</v>
      </c>
      <c r="F22" s="11">
        <v>56380862.079999998</v>
      </c>
      <c r="G22" s="12">
        <v>28020313.109999999</v>
      </c>
      <c r="I22" s="8"/>
      <c r="L22" s="9"/>
      <c r="M22" s="9"/>
      <c r="N22" s="9"/>
      <c r="O22" s="9"/>
      <c r="P22" s="9"/>
      <c r="Q22" s="9"/>
    </row>
    <row r="23" spans="1:17">
      <c r="A23" s="10" t="s">
        <v>7</v>
      </c>
      <c r="B23" s="11">
        <v>927970675.94000018</v>
      </c>
      <c r="C23" s="11">
        <v>835211786.85999942</v>
      </c>
      <c r="D23" s="11">
        <v>468313873.74000013</v>
      </c>
      <c r="E23" s="11">
        <v>335847301.48999995</v>
      </c>
      <c r="F23" s="11">
        <v>550184250.92999983</v>
      </c>
      <c r="G23" s="12">
        <v>479638068.06000018</v>
      </c>
      <c r="I23" s="8"/>
      <c r="L23" s="9"/>
      <c r="M23" s="9"/>
      <c r="N23" s="9"/>
      <c r="O23" s="9"/>
      <c r="P23" s="9"/>
      <c r="Q23" s="9"/>
    </row>
    <row r="24" spans="1:17">
      <c r="A24" s="10" t="s">
        <v>8</v>
      </c>
      <c r="B24" s="11">
        <v>0</v>
      </c>
      <c r="C24" s="11">
        <v>0</v>
      </c>
      <c r="D24" s="11">
        <v>0</v>
      </c>
      <c r="E24" s="11"/>
      <c r="F24" s="11">
        <v>0</v>
      </c>
      <c r="G24" s="12">
        <v>0</v>
      </c>
      <c r="L24" s="9"/>
      <c r="M24" s="9"/>
      <c r="N24" s="9"/>
      <c r="O24" s="9"/>
      <c r="P24" s="9"/>
      <c r="Q24" s="9"/>
    </row>
    <row r="25" spans="1:17">
      <c r="A25" s="10" t="s">
        <v>9</v>
      </c>
      <c r="B25" s="11">
        <v>2349029880.3400002</v>
      </c>
      <c r="C25" s="11">
        <v>1940963456.2199998</v>
      </c>
      <c r="D25" s="11">
        <v>2064668344.5000002</v>
      </c>
      <c r="E25" s="11">
        <v>2145920717.52</v>
      </c>
      <c r="F25" s="11">
        <v>1993907452.45</v>
      </c>
      <c r="G25" s="12">
        <v>2504508825</v>
      </c>
      <c r="I25" s="8"/>
      <c r="L25" s="9"/>
      <c r="M25" s="9"/>
      <c r="N25" s="9"/>
      <c r="O25" s="9"/>
      <c r="P25" s="9"/>
      <c r="Q25" s="9"/>
    </row>
    <row r="26" spans="1:17">
      <c r="A26" s="10" t="s">
        <v>11</v>
      </c>
      <c r="B26" s="11">
        <v>0</v>
      </c>
      <c r="C26" s="11">
        <v>112677600.38</v>
      </c>
      <c r="D26" s="11">
        <v>0</v>
      </c>
      <c r="E26" s="11">
        <v>44654763.840000004</v>
      </c>
      <c r="F26" s="11">
        <v>7001915.1100000003</v>
      </c>
      <c r="G26" s="12">
        <v>130796448.69999999</v>
      </c>
      <c r="I26" s="8"/>
      <c r="L26" s="9"/>
      <c r="M26" s="9"/>
      <c r="N26" s="9"/>
      <c r="O26" s="9"/>
      <c r="P26" s="9"/>
      <c r="Q26" s="9"/>
    </row>
    <row r="27" spans="1:17">
      <c r="A27" s="15" t="s">
        <v>14</v>
      </c>
      <c r="B27" s="16">
        <v>30381551831.810036</v>
      </c>
      <c r="C27" s="16">
        <v>33904126850.66</v>
      </c>
      <c r="D27" s="16">
        <v>36707294923.840027</v>
      </c>
      <c r="E27" s="16">
        <v>35843505247.139999</v>
      </c>
      <c r="F27" s="16">
        <f>F7+F17</f>
        <v>37041796216.340027</v>
      </c>
      <c r="G27" s="16">
        <f>G7+G17</f>
        <v>41011292095.730072</v>
      </c>
      <c r="I27" s="8"/>
      <c r="L27" s="9"/>
      <c r="M27" s="9"/>
      <c r="N27" s="9"/>
      <c r="O27" s="9"/>
      <c r="P27" s="9"/>
      <c r="Q27" s="9"/>
    </row>
    <row r="28" spans="1:17" ht="18" customHeight="1">
      <c r="A28" s="17" t="s">
        <v>12</v>
      </c>
      <c r="B28" s="18"/>
      <c r="C28" s="18"/>
      <c r="D28" s="18"/>
      <c r="E28" s="18"/>
      <c r="F28" s="19"/>
      <c r="G28" s="18"/>
    </row>
    <row r="29" spans="1:17" ht="28.15" customHeight="1">
      <c r="A29" s="28" t="s">
        <v>18</v>
      </c>
      <c r="B29" s="28"/>
      <c r="C29" s="28"/>
      <c r="D29" s="28"/>
      <c r="E29" s="28"/>
      <c r="F29" s="28"/>
      <c r="G29" s="28"/>
    </row>
    <row r="30" spans="1:17">
      <c r="D30" s="20"/>
      <c r="E30" s="20"/>
      <c r="F30" s="20"/>
    </row>
    <row r="31" spans="1:17">
      <c r="B31" s="21"/>
    </row>
    <row r="32" spans="1:17">
      <c r="D32" s="20"/>
      <c r="E32" s="20"/>
      <c r="F32" s="20"/>
    </row>
  </sheetData>
  <mergeCells count="6">
    <mergeCell ref="A2:G2"/>
    <mergeCell ref="A4:G4"/>
    <mergeCell ref="A29:G29"/>
    <mergeCell ref="A1:G1"/>
    <mergeCell ref="A5:G5"/>
    <mergeCell ref="A3:G3"/>
  </mergeCells>
  <printOptions horizontalCentered="1"/>
  <pageMargins left="0" right="0" top="0.98425196850393704" bottom="0.74803149606299213" header="0.31496062992125984" footer="0.31496062992125984"/>
  <pageSetup scale="88" orientation="portrait" r:id="rId1"/>
  <headerFoot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3CC6-6EC1-4873-93C5-DEEF889B5E96}">
  <sheetPr codeName="Hoja10"/>
  <dimension ref="A1:F33"/>
  <sheetViews>
    <sheetView topLeftCell="A5" workbookViewId="0">
      <selection activeCell="B1" sqref="B1:F33"/>
    </sheetView>
  </sheetViews>
  <sheetFormatPr baseColWidth="10" defaultRowHeight="11.25"/>
  <cols>
    <col min="1" max="1" width="5.5" style="87" customWidth="1"/>
    <col min="2" max="2" width="32.25" style="87" customWidth="1"/>
    <col min="3" max="3" width="11.875" style="87" customWidth="1"/>
    <col min="4" max="4" width="11.25" style="87" customWidth="1"/>
    <col min="5" max="5" width="10.375" style="87" customWidth="1"/>
    <col min="6" max="6" width="26.125" style="87" customWidth="1"/>
    <col min="7" max="254" width="11" style="87"/>
    <col min="255" max="255" width="5.5" style="87" customWidth="1"/>
    <col min="256" max="256" width="32.25" style="87" customWidth="1"/>
    <col min="257" max="257" width="11.875" style="87" customWidth="1"/>
    <col min="258" max="258" width="11.25" style="87" customWidth="1"/>
    <col min="259" max="259" width="10.375" style="87" customWidth="1"/>
    <col min="260" max="260" width="26.125" style="87" customWidth="1"/>
    <col min="261" max="261" width="6.25" style="87" customWidth="1"/>
    <col min="262" max="510" width="11" style="87"/>
    <col min="511" max="511" width="5.5" style="87" customWidth="1"/>
    <col min="512" max="512" width="32.25" style="87" customWidth="1"/>
    <col min="513" max="513" width="11.875" style="87" customWidth="1"/>
    <col min="514" max="514" width="11.25" style="87" customWidth="1"/>
    <col min="515" max="515" width="10.375" style="87" customWidth="1"/>
    <col min="516" max="516" width="26.125" style="87" customWidth="1"/>
    <col min="517" max="517" width="6.25" style="87" customWidth="1"/>
    <col min="518" max="766" width="11" style="87"/>
    <col min="767" max="767" width="5.5" style="87" customWidth="1"/>
    <col min="768" max="768" width="32.25" style="87" customWidth="1"/>
    <col min="769" max="769" width="11.875" style="87" customWidth="1"/>
    <col min="770" max="770" width="11.25" style="87" customWidth="1"/>
    <col min="771" max="771" width="10.375" style="87" customWidth="1"/>
    <col min="772" max="772" width="26.125" style="87" customWidth="1"/>
    <col min="773" max="773" width="6.25" style="87" customWidth="1"/>
    <col min="774" max="1022" width="11" style="87"/>
    <col min="1023" max="1023" width="5.5" style="87" customWidth="1"/>
    <col min="1024" max="1024" width="32.25" style="87" customWidth="1"/>
    <col min="1025" max="1025" width="11.875" style="87" customWidth="1"/>
    <col min="1026" max="1026" width="11.25" style="87" customWidth="1"/>
    <col min="1027" max="1027" width="10.375" style="87" customWidth="1"/>
    <col min="1028" max="1028" width="26.125" style="87" customWidth="1"/>
    <col min="1029" max="1029" width="6.25" style="87" customWidth="1"/>
    <col min="1030" max="1278" width="11" style="87"/>
    <col min="1279" max="1279" width="5.5" style="87" customWidth="1"/>
    <col min="1280" max="1280" width="32.25" style="87" customWidth="1"/>
    <col min="1281" max="1281" width="11.875" style="87" customWidth="1"/>
    <col min="1282" max="1282" width="11.25" style="87" customWidth="1"/>
    <col min="1283" max="1283" width="10.375" style="87" customWidth="1"/>
    <col min="1284" max="1284" width="26.125" style="87" customWidth="1"/>
    <col min="1285" max="1285" width="6.25" style="87" customWidth="1"/>
    <col min="1286" max="1534" width="11" style="87"/>
    <col min="1535" max="1535" width="5.5" style="87" customWidth="1"/>
    <col min="1536" max="1536" width="32.25" style="87" customWidth="1"/>
    <col min="1537" max="1537" width="11.875" style="87" customWidth="1"/>
    <col min="1538" max="1538" width="11.25" style="87" customWidth="1"/>
    <col min="1539" max="1539" width="10.375" style="87" customWidth="1"/>
    <col min="1540" max="1540" width="26.125" style="87" customWidth="1"/>
    <col min="1541" max="1541" width="6.25" style="87" customWidth="1"/>
    <col min="1542" max="1790" width="11" style="87"/>
    <col min="1791" max="1791" width="5.5" style="87" customWidth="1"/>
    <col min="1792" max="1792" width="32.25" style="87" customWidth="1"/>
    <col min="1793" max="1793" width="11.875" style="87" customWidth="1"/>
    <col min="1794" max="1794" width="11.25" style="87" customWidth="1"/>
    <col min="1795" max="1795" width="10.375" style="87" customWidth="1"/>
    <col min="1796" max="1796" width="26.125" style="87" customWidth="1"/>
    <col min="1797" max="1797" width="6.25" style="87" customWidth="1"/>
    <col min="1798" max="2046" width="11" style="87"/>
    <col min="2047" max="2047" width="5.5" style="87" customWidth="1"/>
    <col min="2048" max="2048" width="32.25" style="87" customWidth="1"/>
    <col min="2049" max="2049" width="11.875" style="87" customWidth="1"/>
    <col min="2050" max="2050" width="11.25" style="87" customWidth="1"/>
    <col min="2051" max="2051" width="10.375" style="87" customWidth="1"/>
    <col min="2052" max="2052" width="26.125" style="87" customWidth="1"/>
    <col min="2053" max="2053" width="6.25" style="87" customWidth="1"/>
    <col min="2054" max="2302" width="11" style="87"/>
    <col min="2303" max="2303" width="5.5" style="87" customWidth="1"/>
    <col min="2304" max="2304" width="32.25" style="87" customWidth="1"/>
    <col min="2305" max="2305" width="11.875" style="87" customWidth="1"/>
    <col min="2306" max="2306" width="11.25" style="87" customWidth="1"/>
    <col min="2307" max="2307" width="10.375" style="87" customWidth="1"/>
    <col min="2308" max="2308" width="26.125" style="87" customWidth="1"/>
    <col min="2309" max="2309" width="6.25" style="87" customWidth="1"/>
    <col min="2310" max="2558" width="11" style="87"/>
    <col min="2559" max="2559" width="5.5" style="87" customWidth="1"/>
    <col min="2560" max="2560" width="32.25" style="87" customWidth="1"/>
    <col min="2561" max="2561" width="11.875" style="87" customWidth="1"/>
    <col min="2562" max="2562" width="11.25" style="87" customWidth="1"/>
    <col min="2563" max="2563" width="10.375" style="87" customWidth="1"/>
    <col min="2564" max="2564" width="26.125" style="87" customWidth="1"/>
    <col min="2565" max="2565" width="6.25" style="87" customWidth="1"/>
    <col min="2566" max="2814" width="11" style="87"/>
    <col min="2815" max="2815" width="5.5" style="87" customWidth="1"/>
    <col min="2816" max="2816" width="32.25" style="87" customWidth="1"/>
    <col min="2817" max="2817" width="11.875" style="87" customWidth="1"/>
    <col min="2818" max="2818" width="11.25" style="87" customWidth="1"/>
    <col min="2819" max="2819" width="10.375" style="87" customWidth="1"/>
    <col min="2820" max="2820" width="26.125" style="87" customWidth="1"/>
    <col min="2821" max="2821" width="6.25" style="87" customWidth="1"/>
    <col min="2822" max="3070" width="11" style="87"/>
    <col min="3071" max="3071" width="5.5" style="87" customWidth="1"/>
    <col min="3072" max="3072" width="32.25" style="87" customWidth="1"/>
    <col min="3073" max="3073" width="11.875" style="87" customWidth="1"/>
    <col min="3074" max="3074" width="11.25" style="87" customWidth="1"/>
    <col min="3075" max="3075" width="10.375" style="87" customWidth="1"/>
    <col min="3076" max="3076" width="26.125" style="87" customWidth="1"/>
    <col min="3077" max="3077" width="6.25" style="87" customWidth="1"/>
    <col min="3078" max="3326" width="11" style="87"/>
    <col min="3327" max="3327" width="5.5" style="87" customWidth="1"/>
    <col min="3328" max="3328" width="32.25" style="87" customWidth="1"/>
    <col min="3329" max="3329" width="11.875" style="87" customWidth="1"/>
    <col min="3330" max="3330" width="11.25" style="87" customWidth="1"/>
    <col min="3331" max="3331" width="10.375" style="87" customWidth="1"/>
    <col min="3332" max="3332" width="26.125" style="87" customWidth="1"/>
    <col min="3333" max="3333" width="6.25" style="87" customWidth="1"/>
    <col min="3334" max="3582" width="11" style="87"/>
    <col min="3583" max="3583" width="5.5" style="87" customWidth="1"/>
    <col min="3584" max="3584" width="32.25" style="87" customWidth="1"/>
    <col min="3585" max="3585" width="11.875" style="87" customWidth="1"/>
    <col min="3586" max="3586" width="11.25" style="87" customWidth="1"/>
    <col min="3587" max="3587" width="10.375" style="87" customWidth="1"/>
    <col min="3588" max="3588" width="26.125" style="87" customWidth="1"/>
    <col min="3589" max="3589" width="6.25" style="87" customWidth="1"/>
    <col min="3590" max="3838" width="11" style="87"/>
    <col min="3839" max="3839" width="5.5" style="87" customWidth="1"/>
    <col min="3840" max="3840" width="32.25" style="87" customWidth="1"/>
    <col min="3841" max="3841" width="11.875" style="87" customWidth="1"/>
    <col min="3842" max="3842" width="11.25" style="87" customWidth="1"/>
    <col min="3843" max="3843" width="10.375" style="87" customWidth="1"/>
    <col min="3844" max="3844" width="26.125" style="87" customWidth="1"/>
    <col min="3845" max="3845" width="6.25" style="87" customWidth="1"/>
    <col min="3846" max="4094" width="11" style="87"/>
    <col min="4095" max="4095" width="5.5" style="87" customWidth="1"/>
    <col min="4096" max="4096" width="32.25" style="87" customWidth="1"/>
    <col min="4097" max="4097" width="11.875" style="87" customWidth="1"/>
    <col min="4098" max="4098" width="11.25" style="87" customWidth="1"/>
    <col min="4099" max="4099" width="10.375" style="87" customWidth="1"/>
    <col min="4100" max="4100" width="26.125" style="87" customWidth="1"/>
    <col min="4101" max="4101" width="6.25" style="87" customWidth="1"/>
    <col min="4102" max="4350" width="11" style="87"/>
    <col min="4351" max="4351" width="5.5" style="87" customWidth="1"/>
    <col min="4352" max="4352" width="32.25" style="87" customWidth="1"/>
    <col min="4353" max="4353" width="11.875" style="87" customWidth="1"/>
    <col min="4354" max="4354" width="11.25" style="87" customWidth="1"/>
    <col min="4355" max="4355" width="10.375" style="87" customWidth="1"/>
    <col min="4356" max="4356" width="26.125" style="87" customWidth="1"/>
    <col min="4357" max="4357" width="6.25" style="87" customWidth="1"/>
    <col min="4358" max="4606" width="11" style="87"/>
    <col min="4607" max="4607" width="5.5" style="87" customWidth="1"/>
    <col min="4608" max="4608" width="32.25" style="87" customWidth="1"/>
    <col min="4609" max="4609" width="11.875" style="87" customWidth="1"/>
    <col min="4610" max="4610" width="11.25" style="87" customWidth="1"/>
    <col min="4611" max="4611" width="10.375" style="87" customWidth="1"/>
    <col min="4612" max="4612" width="26.125" style="87" customWidth="1"/>
    <col min="4613" max="4613" width="6.25" style="87" customWidth="1"/>
    <col min="4614" max="4862" width="11" style="87"/>
    <col min="4863" max="4863" width="5.5" style="87" customWidth="1"/>
    <col min="4864" max="4864" width="32.25" style="87" customWidth="1"/>
    <col min="4865" max="4865" width="11.875" style="87" customWidth="1"/>
    <col min="4866" max="4866" width="11.25" style="87" customWidth="1"/>
    <col min="4867" max="4867" width="10.375" style="87" customWidth="1"/>
    <col min="4868" max="4868" width="26.125" style="87" customWidth="1"/>
    <col min="4869" max="4869" width="6.25" style="87" customWidth="1"/>
    <col min="4870" max="5118" width="11" style="87"/>
    <col min="5119" max="5119" width="5.5" style="87" customWidth="1"/>
    <col min="5120" max="5120" width="32.25" style="87" customWidth="1"/>
    <col min="5121" max="5121" width="11.875" style="87" customWidth="1"/>
    <col min="5122" max="5122" width="11.25" style="87" customWidth="1"/>
    <col min="5123" max="5123" width="10.375" style="87" customWidth="1"/>
    <col min="5124" max="5124" width="26.125" style="87" customWidth="1"/>
    <col min="5125" max="5125" width="6.25" style="87" customWidth="1"/>
    <col min="5126" max="5374" width="11" style="87"/>
    <col min="5375" max="5375" width="5.5" style="87" customWidth="1"/>
    <col min="5376" max="5376" width="32.25" style="87" customWidth="1"/>
    <col min="5377" max="5377" width="11.875" style="87" customWidth="1"/>
    <col min="5378" max="5378" width="11.25" style="87" customWidth="1"/>
    <col min="5379" max="5379" width="10.375" style="87" customWidth="1"/>
    <col min="5380" max="5380" width="26.125" style="87" customWidth="1"/>
    <col min="5381" max="5381" width="6.25" style="87" customWidth="1"/>
    <col min="5382" max="5630" width="11" style="87"/>
    <col min="5631" max="5631" width="5.5" style="87" customWidth="1"/>
    <col min="5632" max="5632" width="32.25" style="87" customWidth="1"/>
    <col min="5633" max="5633" width="11.875" style="87" customWidth="1"/>
    <col min="5634" max="5634" width="11.25" style="87" customWidth="1"/>
    <col min="5635" max="5635" width="10.375" style="87" customWidth="1"/>
    <col min="5636" max="5636" width="26.125" style="87" customWidth="1"/>
    <col min="5637" max="5637" width="6.25" style="87" customWidth="1"/>
    <col min="5638" max="5886" width="11" style="87"/>
    <col min="5887" max="5887" width="5.5" style="87" customWidth="1"/>
    <col min="5888" max="5888" width="32.25" style="87" customWidth="1"/>
    <col min="5889" max="5889" width="11.875" style="87" customWidth="1"/>
    <col min="5890" max="5890" width="11.25" style="87" customWidth="1"/>
    <col min="5891" max="5891" width="10.375" style="87" customWidth="1"/>
    <col min="5892" max="5892" width="26.125" style="87" customWidth="1"/>
    <col min="5893" max="5893" width="6.25" style="87" customWidth="1"/>
    <col min="5894" max="6142" width="11" style="87"/>
    <col min="6143" max="6143" width="5.5" style="87" customWidth="1"/>
    <col min="6144" max="6144" width="32.25" style="87" customWidth="1"/>
    <col min="6145" max="6145" width="11.875" style="87" customWidth="1"/>
    <col min="6146" max="6146" width="11.25" style="87" customWidth="1"/>
    <col min="6147" max="6147" width="10.375" style="87" customWidth="1"/>
    <col min="6148" max="6148" width="26.125" style="87" customWidth="1"/>
    <col min="6149" max="6149" width="6.25" style="87" customWidth="1"/>
    <col min="6150" max="6398" width="11" style="87"/>
    <col min="6399" max="6399" width="5.5" style="87" customWidth="1"/>
    <col min="6400" max="6400" width="32.25" style="87" customWidth="1"/>
    <col min="6401" max="6401" width="11.875" style="87" customWidth="1"/>
    <col min="6402" max="6402" width="11.25" style="87" customWidth="1"/>
    <col min="6403" max="6403" width="10.375" style="87" customWidth="1"/>
    <col min="6404" max="6404" width="26.125" style="87" customWidth="1"/>
    <col min="6405" max="6405" width="6.25" style="87" customWidth="1"/>
    <col min="6406" max="6654" width="11" style="87"/>
    <col min="6655" max="6655" width="5.5" style="87" customWidth="1"/>
    <col min="6656" max="6656" width="32.25" style="87" customWidth="1"/>
    <col min="6657" max="6657" width="11.875" style="87" customWidth="1"/>
    <col min="6658" max="6658" width="11.25" style="87" customWidth="1"/>
    <col min="6659" max="6659" width="10.375" style="87" customWidth="1"/>
    <col min="6660" max="6660" width="26.125" style="87" customWidth="1"/>
    <col min="6661" max="6661" width="6.25" style="87" customWidth="1"/>
    <col min="6662" max="6910" width="11" style="87"/>
    <col min="6911" max="6911" width="5.5" style="87" customWidth="1"/>
    <col min="6912" max="6912" width="32.25" style="87" customWidth="1"/>
    <col min="6913" max="6913" width="11.875" style="87" customWidth="1"/>
    <col min="6914" max="6914" width="11.25" style="87" customWidth="1"/>
    <col min="6915" max="6915" width="10.375" style="87" customWidth="1"/>
    <col min="6916" max="6916" width="26.125" style="87" customWidth="1"/>
    <col min="6917" max="6917" width="6.25" style="87" customWidth="1"/>
    <col min="6918" max="7166" width="11" style="87"/>
    <col min="7167" max="7167" width="5.5" style="87" customWidth="1"/>
    <col min="7168" max="7168" width="32.25" style="87" customWidth="1"/>
    <col min="7169" max="7169" width="11.875" style="87" customWidth="1"/>
    <col min="7170" max="7170" width="11.25" style="87" customWidth="1"/>
    <col min="7171" max="7171" width="10.375" style="87" customWidth="1"/>
    <col min="7172" max="7172" width="26.125" style="87" customWidth="1"/>
    <col min="7173" max="7173" width="6.25" style="87" customWidth="1"/>
    <col min="7174" max="7422" width="11" style="87"/>
    <col min="7423" max="7423" width="5.5" style="87" customWidth="1"/>
    <col min="7424" max="7424" width="32.25" style="87" customWidth="1"/>
    <col min="7425" max="7425" width="11.875" style="87" customWidth="1"/>
    <col min="7426" max="7426" width="11.25" style="87" customWidth="1"/>
    <col min="7427" max="7427" width="10.375" style="87" customWidth="1"/>
    <col min="7428" max="7428" width="26.125" style="87" customWidth="1"/>
    <col min="7429" max="7429" width="6.25" style="87" customWidth="1"/>
    <col min="7430" max="7678" width="11" style="87"/>
    <col min="7679" max="7679" width="5.5" style="87" customWidth="1"/>
    <col min="7680" max="7680" width="32.25" style="87" customWidth="1"/>
    <col min="7681" max="7681" width="11.875" style="87" customWidth="1"/>
    <col min="7682" max="7682" width="11.25" style="87" customWidth="1"/>
    <col min="7683" max="7683" width="10.375" style="87" customWidth="1"/>
    <col min="7684" max="7684" width="26.125" style="87" customWidth="1"/>
    <col min="7685" max="7685" width="6.25" style="87" customWidth="1"/>
    <col min="7686" max="7934" width="11" style="87"/>
    <col min="7935" max="7935" width="5.5" style="87" customWidth="1"/>
    <col min="7936" max="7936" width="32.25" style="87" customWidth="1"/>
    <col min="7937" max="7937" width="11.875" style="87" customWidth="1"/>
    <col min="7938" max="7938" width="11.25" style="87" customWidth="1"/>
    <col min="7939" max="7939" width="10.375" style="87" customWidth="1"/>
    <col min="7940" max="7940" width="26.125" style="87" customWidth="1"/>
    <col min="7941" max="7941" width="6.25" style="87" customWidth="1"/>
    <col min="7942" max="8190" width="11" style="87"/>
    <col min="8191" max="8191" width="5.5" style="87" customWidth="1"/>
    <col min="8192" max="8192" width="32.25" style="87" customWidth="1"/>
    <col min="8193" max="8193" width="11.875" style="87" customWidth="1"/>
    <col min="8194" max="8194" width="11.25" style="87" customWidth="1"/>
    <col min="8195" max="8195" width="10.375" style="87" customWidth="1"/>
    <col min="8196" max="8196" width="26.125" style="87" customWidth="1"/>
    <col min="8197" max="8197" width="6.25" style="87" customWidth="1"/>
    <col min="8198" max="8446" width="11" style="87"/>
    <col min="8447" max="8447" width="5.5" style="87" customWidth="1"/>
    <col min="8448" max="8448" width="32.25" style="87" customWidth="1"/>
    <col min="8449" max="8449" width="11.875" style="87" customWidth="1"/>
    <col min="8450" max="8450" width="11.25" style="87" customWidth="1"/>
    <col min="8451" max="8451" width="10.375" style="87" customWidth="1"/>
    <col min="8452" max="8452" width="26.125" style="87" customWidth="1"/>
    <col min="8453" max="8453" width="6.25" style="87" customWidth="1"/>
    <col min="8454" max="8702" width="11" style="87"/>
    <col min="8703" max="8703" width="5.5" style="87" customWidth="1"/>
    <col min="8704" max="8704" width="32.25" style="87" customWidth="1"/>
    <col min="8705" max="8705" width="11.875" style="87" customWidth="1"/>
    <col min="8706" max="8706" width="11.25" style="87" customWidth="1"/>
    <col min="8707" max="8707" width="10.375" style="87" customWidth="1"/>
    <col min="8708" max="8708" width="26.125" style="87" customWidth="1"/>
    <col min="8709" max="8709" width="6.25" style="87" customWidth="1"/>
    <col min="8710" max="8958" width="11" style="87"/>
    <col min="8959" max="8959" width="5.5" style="87" customWidth="1"/>
    <col min="8960" max="8960" width="32.25" style="87" customWidth="1"/>
    <col min="8961" max="8961" width="11.875" style="87" customWidth="1"/>
    <col min="8962" max="8962" width="11.25" style="87" customWidth="1"/>
    <col min="8963" max="8963" width="10.375" style="87" customWidth="1"/>
    <col min="8964" max="8964" width="26.125" style="87" customWidth="1"/>
    <col min="8965" max="8965" width="6.25" style="87" customWidth="1"/>
    <col min="8966" max="9214" width="11" style="87"/>
    <col min="9215" max="9215" width="5.5" style="87" customWidth="1"/>
    <col min="9216" max="9216" width="32.25" style="87" customWidth="1"/>
    <col min="9217" max="9217" width="11.875" style="87" customWidth="1"/>
    <col min="9218" max="9218" width="11.25" style="87" customWidth="1"/>
    <col min="9219" max="9219" width="10.375" style="87" customWidth="1"/>
    <col min="9220" max="9220" width="26.125" style="87" customWidth="1"/>
    <col min="9221" max="9221" width="6.25" style="87" customWidth="1"/>
    <col min="9222" max="9470" width="11" style="87"/>
    <col min="9471" max="9471" width="5.5" style="87" customWidth="1"/>
    <col min="9472" max="9472" width="32.25" style="87" customWidth="1"/>
    <col min="9473" max="9473" width="11.875" style="87" customWidth="1"/>
    <col min="9474" max="9474" width="11.25" style="87" customWidth="1"/>
    <col min="9475" max="9475" width="10.375" style="87" customWidth="1"/>
    <col min="9476" max="9476" width="26.125" style="87" customWidth="1"/>
    <col min="9477" max="9477" width="6.25" style="87" customWidth="1"/>
    <col min="9478" max="9726" width="11" style="87"/>
    <col min="9727" max="9727" width="5.5" style="87" customWidth="1"/>
    <col min="9728" max="9728" width="32.25" style="87" customWidth="1"/>
    <col min="9729" max="9729" width="11.875" style="87" customWidth="1"/>
    <col min="9730" max="9730" width="11.25" style="87" customWidth="1"/>
    <col min="9731" max="9731" width="10.375" style="87" customWidth="1"/>
    <col min="9732" max="9732" width="26.125" style="87" customWidth="1"/>
    <col min="9733" max="9733" width="6.25" style="87" customWidth="1"/>
    <col min="9734" max="9982" width="11" style="87"/>
    <col min="9983" max="9983" width="5.5" style="87" customWidth="1"/>
    <col min="9984" max="9984" width="32.25" style="87" customWidth="1"/>
    <col min="9985" max="9985" width="11.875" style="87" customWidth="1"/>
    <col min="9986" max="9986" width="11.25" style="87" customWidth="1"/>
    <col min="9987" max="9987" width="10.375" style="87" customWidth="1"/>
    <col min="9988" max="9988" width="26.125" style="87" customWidth="1"/>
    <col min="9989" max="9989" width="6.25" style="87" customWidth="1"/>
    <col min="9990" max="10238" width="11" style="87"/>
    <col min="10239" max="10239" width="5.5" style="87" customWidth="1"/>
    <col min="10240" max="10240" width="32.25" style="87" customWidth="1"/>
    <col min="10241" max="10241" width="11.875" style="87" customWidth="1"/>
    <col min="10242" max="10242" width="11.25" style="87" customWidth="1"/>
    <col min="10243" max="10243" width="10.375" style="87" customWidth="1"/>
    <col min="10244" max="10244" width="26.125" style="87" customWidth="1"/>
    <col min="10245" max="10245" width="6.25" style="87" customWidth="1"/>
    <col min="10246" max="10494" width="11" style="87"/>
    <col min="10495" max="10495" width="5.5" style="87" customWidth="1"/>
    <col min="10496" max="10496" width="32.25" style="87" customWidth="1"/>
    <col min="10497" max="10497" width="11.875" style="87" customWidth="1"/>
    <col min="10498" max="10498" width="11.25" style="87" customWidth="1"/>
    <col min="10499" max="10499" width="10.375" style="87" customWidth="1"/>
    <col min="10500" max="10500" width="26.125" style="87" customWidth="1"/>
    <col min="10501" max="10501" width="6.25" style="87" customWidth="1"/>
    <col min="10502" max="10750" width="11" style="87"/>
    <col min="10751" max="10751" width="5.5" style="87" customWidth="1"/>
    <col min="10752" max="10752" width="32.25" style="87" customWidth="1"/>
    <col min="10753" max="10753" width="11.875" style="87" customWidth="1"/>
    <col min="10754" max="10754" width="11.25" style="87" customWidth="1"/>
    <col min="10755" max="10755" width="10.375" style="87" customWidth="1"/>
    <col min="10756" max="10756" width="26.125" style="87" customWidth="1"/>
    <col min="10757" max="10757" width="6.25" style="87" customWidth="1"/>
    <col min="10758" max="11006" width="11" style="87"/>
    <col min="11007" max="11007" width="5.5" style="87" customWidth="1"/>
    <col min="11008" max="11008" width="32.25" style="87" customWidth="1"/>
    <col min="11009" max="11009" width="11.875" style="87" customWidth="1"/>
    <col min="11010" max="11010" width="11.25" style="87" customWidth="1"/>
    <col min="11011" max="11011" width="10.375" style="87" customWidth="1"/>
    <col min="11012" max="11012" width="26.125" style="87" customWidth="1"/>
    <col min="11013" max="11013" width="6.25" style="87" customWidth="1"/>
    <col min="11014" max="11262" width="11" style="87"/>
    <col min="11263" max="11263" width="5.5" style="87" customWidth="1"/>
    <col min="11264" max="11264" width="32.25" style="87" customWidth="1"/>
    <col min="11265" max="11265" width="11.875" style="87" customWidth="1"/>
    <col min="11266" max="11266" width="11.25" style="87" customWidth="1"/>
    <col min="11267" max="11267" width="10.375" style="87" customWidth="1"/>
    <col min="11268" max="11268" width="26.125" style="87" customWidth="1"/>
    <col min="11269" max="11269" width="6.25" style="87" customWidth="1"/>
    <col min="11270" max="11518" width="11" style="87"/>
    <col min="11519" max="11519" width="5.5" style="87" customWidth="1"/>
    <col min="11520" max="11520" width="32.25" style="87" customWidth="1"/>
    <col min="11521" max="11521" width="11.875" style="87" customWidth="1"/>
    <col min="11522" max="11522" width="11.25" style="87" customWidth="1"/>
    <col min="11523" max="11523" width="10.375" style="87" customWidth="1"/>
    <col min="11524" max="11524" width="26.125" style="87" customWidth="1"/>
    <col min="11525" max="11525" width="6.25" style="87" customWidth="1"/>
    <col min="11526" max="11774" width="11" style="87"/>
    <col min="11775" max="11775" width="5.5" style="87" customWidth="1"/>
    <col min="11776" max="11776" width="32.25" style="87" customWidth="1"/>
    <col min="11777" max="11777" width="11.875" style="87" customWidth="1"/>
    <col min="11778" max="11778" width="11.25" style="87" customWidth="1"/>
    <col min="11779" max="11779" width="10.375" style="87" customWidth="1"/>
    <col min="11780" max="11780" width="26.125" style="87" customWidth="1"/>
    <col min="11781" max="11781" width="6.25" style="87" customWidth="1"/>
    <col min="11782" max="12030" width="11" style="87"/>
    <col min="12031" max="12031" width="5.5" style="87" customWidth="1"/>
    <col min="12032" max="12032" width="32.25" style="87" customWidth="1"/>
    <col min="12033" max="12033" width="11.875" style="87" customWidth="1"/>
    <col min="12034" max="12034" width="11.25" style="87" customWidth="1"/>
    <col min="12035" max="12035" width="10.375" style="87" customWidth="1"/>
    <col min="12036" max="12036" width="26.125" style="87" customWidth="1"/>
    <col min="12037" max="12037" width="6.25" style="87" customWidth="1"/>
    <col min="12038" max="12286" width="11" style="87"/>
    <col min="12287" max="12287" width="5.5" style="87" customWidth="1"/>
    <col min="12288" max="12288" width="32.25" style="87" customWidth="1"/>
    <col min="12289" max="12289" width="11.875" style="87" customWidth="1"/>
    <col min="12290" max="12290" width="11.25" style="87" customWidth="1"/>
    <col min="12291" max="12291" width="10.375" style="87" customWidth="1"/>
    <col min="12292" max="12292" width="26.125" style="87" customWidth="1"/>
    <col min="12293" max="12293" width="6.25" style="87" customWidth="1"/>
    <col min="12294" max="12542" width="11" style="87"/>
    <col min="12543" max="12543" width="5.5" style="87" customWidth="1"/>
    <col min="12544" max="12544" width="32.25" style="87" customWidth="1"/>
    <col min="12545" max="12545" width="11.875" style="87" customWidth="1"/>
    <col min="12546" max="12546" width="11.25" style="87" customWidth="1"/>
    <col min="12547" max="12547" width="10.375" style="87" customWidth="1"/>
    <col min="12548" max="12548" width="26.125" style="87" customWidth="1"/>
    <col min="12549" max="12549" width="6.25" style="87" customWidth="1"/>
    <col min="12550" max="12798" width="11" style="87"/>
    <col min="12799" max="12799" width="5.5" style="87" customWidth="1"/>
    <col min="12800" max="12800" width="32.25" style="87" customWidth="1"/>
    <col min="12801" max="12801" width="11.875" style="87" customWidth="1"/>
    <col min="12802" max="12802" width="11.25" style="87" customWidth="1"/>
    <col min="12803" max="12803" width="10.375" style="87" customWidth="1"/>
    <col min="12804" max="12804" width="26.125" style="87" customWidth="1"/>
    <col min="12805" max="12805" width="6.25" style="87" customWidth="1"/>
    <col min="12806" max="13054" width="11" style="87"/>
    <col min="13055" max="13055" width="5.5" style="87" customWidth="1"/>
    <col min="13056" max="13056" width="32.25" style="87" customWidth="1"/>
    <col min="13057" max="13057" width="11.875" style="87" customWidth="1"/>
    <col min="13058" max="13058" width="11.25" style="87" customWidth="1"/>
    <col min="13059" max="13059" width="10.375" style="87" customWidth="1"/>
    <col min="13060" max="13060" width="26.125" style="87" customWidth="1"/>
    <col min="13061" max="13061" width="6.25" style="87" customWidth="1"/>
    <col min="13062" max="13310" width="11" style="87"/>
    <col min="13311" max="13311" width="5.5" style="87" customWidth="1"/>
    <col min="13312" max="13312" width="32.25" style="87" customWidth="1"/>
    <col min="13313" max="13313" width="11.875" style="87" customWidth="1"/>
    <col min="13314" max="13314" width="11.25" style="87" customWidth="1"/>
    <col min="13315" max="13315" width="10.375" style="87" customWidth="1"/>
    <col min="13316" max="13316" width="26.125" style="87" customWidth="1"/>
    <col min="13317" max="13317" width="6.25" style="87" customWidth="1"/>
    <col min="13318" max="13566" width="11" style="87"/>
    <col min="13567" max="13567" width="5.5" style="87" customWidth="1"/>
    <col min="13568" max="13568" width="32.25" style="87" customWidth="1"/>
    <col min="13569" max="13569" width="11.875" style="87" customWidth="1"/>
    <col min="13570" max="13570" width="11.25" style="87" customWidth="1"/>
    <col min="13571" max="13571" width="10.375" style="87" customWidth="1"/>
    <col min="13572" max="13572" width="26.125" style="87" customWidth="1"/>
    <col min="13573" max="13573" width="6.25" style="87" customWidth="1"/>
    <col min="13574" max="13822" width="11" style="87"/>
    <col min="13823" max="13823" width="5.5" style="87" customWidth="1"/>
    <col min="13824" max="13824" width="32.25" style="87" customWidth="1"/>
    <col min="13825" max="13825" width="11.875" style="87" customWidth="1"/>
    <col min="13826" max="13826" width="11.25" style="87" customWidth="1"/>
    <col min="13827" max="13827" width="10.375" style="87" customWidth="1"/>
    <col min="13828" max="13828" width="26.125" style="87" customWidth="1"/>
    <col min="13829" max="13829" width="6.25" style="87" customWidth="1"/>
    <col min="13830" max="14078" width="11" style="87"/>
    <col min="14079" max="14079" width="5.5" style="87" customWidth="1"/>
    <col min="14080" max="14080" width="32.25" style="87" customWidth="1"/>
    <col min="14081" max="14081" width="11.875" style="87" customWidth="1"/>
    <col min="14082" max="14082" width="11.25" style="87" customWidth="1"/>
    <col min="14083" max="14083" width="10.375" style="87" customWidth="1"/>
    <col min="14084" max="14084" width="26.125" style="87" customWidth="1"/>
    <col min="14085" max="14085" width="6.25" style="87" customWidth="1"/>
    <col min="14086" max="14334" width="11" style="87"/>
    <col min="14335" max="14335" width="5.5" style="87" customWidth="1"/>
    <col min="14336" max="14336" width="32.25" style="87" customWidth="1"/>
    <col min="14337" max="14337" width="11.875" style="87" customWidth="1"/>
    <col min="14338" max="14338" width="11.25" style="87" customWidth="1"/>
    <col min="14339" max="14339" width="10.375" style="87" customWidth="1"/>
    <col min="14340" max="14340" width="26.125" style="87" customWidth="1"/>
    <col min="14341" max="14341" width="6.25" style="87" customWidth="1"/>
    <col min="14342" max="14590" width="11" style="87"/>
    <col min="14591" max="14591" width="5.5" style="87" customWidth="1"/>
    <col min="14592" max="14592" width="32.25" style="87" customWidth="1"/>
    <col min="14593" max="14593" width="11.875" style="87" customWidth="1"/>
    <col min="14594" max="14594" width="11.25" style="87" customWidth="1"/>
    <col min="14595" max="14595" width="10.375" style="87" customWidth="1"/>
    <col min="14596" max="14596" width="26.125" style="87" customWidth="1"/>
    <col min="14597" max="14597" width="6.25" style="87" customWidth="1"/>
    <col min="14598" max="14846" width="11" style="87"/>
    <col min="14847" max="14847" width="5.5" style="87" customWidth="1"/>
    <col min="14848" max="14848" width="32.25" style="87" customWidth="1"/>
    <col min="14849" max="14849" width="11.875" style="87" customWidth="1"/>
    <col min="14850" max="14850" width="11.25" style="87" customWidth="1"/>
    <col min="14851" max="14851" width="10.375" style="87" customWidth="1"/>
    <col min="14852" max="14852" width="26.125" style="87" customWidth="1"/>
    <col min="14853" max="14853" width="6.25" style="87" customWidth="1"/>
    <col min="14854" max="15102" width="11" style="87"/>
    <col min="15103" max="15103" width="5.5" style="87" customWidth="1"/>
    <col min="15104" max="15104" width="32.25" style="87" customWidth="1"/>
    <col min="15105" max="15105" width="11.875" style="87" customWidth="1"/>
    <col min="15106" max="15106" width="11.25" style="87" customWidth="1"/>
    <col min="15107" max="15107" width="10.375" style="87" customWidth="1"/>
    <col min="15108" max="15108" width="26.125" style="87" customWidth="1"/>
    <col min="15109" max="15109" width="6.25" style="87" customWidth="1"/>
    <col min="15110" max="15358" width="11" style="87"/>
    <col min="15359" max="15359" width="5.5" style="87" customWidth="1"/>
    <col min="15360" max="15360" width="32.25" style="87" customWidth="1"/>
    <col min="15361" max="15361" width="11.875" style="87" customWidth="1"/>
    <col min="15362" max="15362" width="11.25" style="87" customWidth="1"/>
    <col min="15363" max="15363" width="10.375" style="87" customWidth="1"/>
    <col min="15364" max="15364" width="26.125" style="87" customWidth="1"/>
    <col min="15365" max="15365" width="6.25" style="87" customWidth="1"/>
    <col min="15366" max="15614" width="11" style="87"/>
    <col min="15615" max="15615" width="5.5" style="87" customWidth="1"/>
    <col min="15616" max="15616" width="32.25" style="87" customWidth="1"/>
    <col min="15617" max="15617" width="11.875" style="87" customWidth="1"/>
    <col min="15618" max="15618" width="11.25" style="87" customWidth="1"/>
    <col min="15619" max="15619" width="10.375" style="87" customWidth="1"/>
    <col min="15620" max="15620" width="26.125" style="87" customWidth="1"/>
    <col min="15621" max="15621" width="6.25" style="87" customWidth="1"/>
    <col min="15622" max="15870" width="11" style="87"/>
    <col min="15871" max="15871" width="5.5" style="87" customWidth="1"/>
    <col min="15872" max="15872" width="32.25" style="87" customWidth="1"/>
    <col min="15873" max="15873" width="11.875" style="87" customWidth="1"/>
    <col min="15874" max="15874" width="11.25" style="87" customWidth="1"/>
    <col min="15875" max="15875" width="10.375" style="87" customWidth="1"/>
    <col min="15876" max="15876" width="26.125" style="87" customWidth="1"/>
    <col min="15877" max="15877" width="6.25" style="87" customWidth="1"/>
    <col min="15878" max="16126" width="11" style="87"/>
    <col min="16127" max="16127" width="5.5" style="87" customWidth="1"/>
    <col min="16128" max="16128" width="32.25" style="87" customWidth="1"/>
    <col min="16129" max="16129" width="11.875" style="87" customWidth="1"/>
    <col min="16130" max="16130" width="11.25" style="87" customWidth="1"/>
    <col min="16131" max="16131" width="10.375" style="87" customWidth="1"/>
    <col min="16132" max="16132" width="26.125" style="87" customWidth="1"/>
    <col min="16133" max="16133" width="6.25" style="87" customWidth="1"/>
    <col min="16134" max="16384" width="11" style="87"/>
  </cols>
  <sheetData>
    <row r="1" spans="1:6">
      <c r="B1" s="84" t="s">
        <v>15</v>
      </c>
      <c r="C1" s="85"/>
      <c r="D1" s="85"/>
      <c r="E1" s="85"/>
      <c r="F1" s="86"/>
    </row>
    <row r="2" spans="1:6">
      <c r="B2" s="88" t="s">
        <v>19</v>
      </c>
      <c r="C2" s="89"/>
      <c r="D2" s="89"/>
      <c r="E2" s="89"/>
      <c r="F2" s="90"/>
    </row>
    <row r="3" spans="1:6">
      <c r="B3" s="88" t="s">
        <v>20</v>
      </c>
      <c r="C3" s="89"/>
      <c r="D3" s="89"/>
      <c r="E3" s="89"/>
      <c r="F3" s="90"/>
    </row>
    <row r="4" spans="1:6">
      <c r="B4" s="88" t="s">
        <v>197</v>
      </c>
      <c r="C4" s="89"/>
      <c r="D4" s="89"/>
      <c r="E4" s="89"/>
      <c r="F4" s="90"/>
    </row>
    <row r="5" spans="1:6">
      <c r="B5" s="88" t="s">
        <v>126</v>
      </c>
      <c r="C5" s="89"/>
      <c r="D5" s="89"/>
      <c r="E5" s="89"/>
      <c r="F5" s="90"/>
    </row>
    <row r="6" spans="1:6">
      <c r="B6" s="204" t="s">
        <v>198</v>
      </c>
      <c r="C6" s="204" t="s">
        <v>199</v>
      </c>
      <c r="D6" s="204"/>
      <c r="E6" s="204" t="s">
        <v>200</v>
      </c>
      <c r="F6" s="204" t="s">
        <v>201</v>
      </c>
    </row>
    <row r="7" spans="1:6">
      <c r="B7" s="204"/>
      <c r="C7" s="94" t="s">
        <v>202</v>
      </c>
      <c r="D7" s="94" t="s">
        <v>203</v>
      </c>
      <c r="E7" s="204"/>
      <c r="F7" s="204"/>
    </row>
    <row r="8" spans="1:6">
      <c r="B8" s="205"/>
      <c r="C8" s="206"/>
      <c r="D8" s="206"/>
      <c r="E8" s="206"/>
      <c r="F8" s="207"/>
    </row>
    <row r="9" spans="1:6">
      <c r="B9" s="163" t="s">
        <v>85</v>
      </c>
      <c r="C9" s="194"/>
      <c r="D9" s="194"/>
      <c r="E9" s="194"/>
      <c r="F9" s="174"/>
    </row>
    <row r="10" spans="1:6" ht="22.5">
      <c r="A10" s="195"/>
      <c r="B10" s="171" t="s">
        <v>204</v>
      </c>
      <c r="C10" s="194" t="s">
        <v>205</v>
      </c>
      <c r="D10" s="208">
        <v>1.8</v>
      </c>
      <c r="E10" s="194" t="s">
        <v>206</v>
      </c>
      <c r="F10" s="198" t="s">
        <v>207</v>
      </c>
    </row>
    <row r="11" spans="1:6">
      <c r="A11" s="195"/>
      <c r="B11" s="171" t="s">
        <v>208</v>
      </c>
      <c r="C11" s="194" t="s">
        <v>205</v>
      </c>
      <c r="D11" s="208">
        <v>3</v>
      </c>
      <c r="E11" s="194" t="s">
        <v>209</v>
      </c>
      <c r="F11" s="198" t="s">
        <v>207</v>
      </c>
    </row>
    <row r="12" spans="1:6" ht="22.5">
      <c r="A12" s="195"/>
      <c r="B12" s="171" t="s">
        <v>210</v>
      </c>
      <c r="C12" s="194" t="s">
        <v>205</v>
      </c>
      <c r="D12" s="208">
        <v>1.8</v>
      </c>
      <c r="E12" s="194" t="s">
        <v>211</v>
      </c>
      <c r="F12" s="198" t="s">
        <v>207</v>
      </c>
    </row>
    <row r="13" spans="1:6">
      <c r="A13" s="195"/>
      <c r="B13" s="171" t="s">
        <v>212</v>
      </c>
      <c r="C13" s="194" t="s">
        <v>205</v>
      </c>
      <c r="D13" s="208">
        <v>3</v>
      </c>
      <c r="E13" s="194" t="s">
        <v>211</v>
      </c>
      <c r="F13" s="198" t="s">
        <v>207</v>
      </c>
    </row>
    <row r="14" spans="1:6">
      <c r="A14" s="195"/>
      <c r="B14" s="171" t="s">
        <v>213</v>
      </c>
      <c r="C14" s="194" t="s">
        <v>205</v>
      </c>
      <c r="D14" s="208">
        <v>3</v>
      </c>
      <c r="E14" s="194" t="s">
        <v>211</v>
      </c>
      <c r="F14" s="198" t="s">
        <v>207</v>
      </c>
    </row>
    <row r="15" spans="1:6">
      <c r="A15" s="195"/>
      <c r="B15" s="171" t="s">
        <v>214</v>
      </c>
      <c r="C15" s="194" t="s">
        <v>205</v>
      </c>
      <c r="D15" s="208">
        <v>3</v>
      </c>
      <c r="E15" s="209" t="s">
        <v>215</v>
      </c>
      <c r="F15" s="198" t="s">
        <v>207</v>
      </c>
    </row>
    <row r="16" spans="1:6">
      <c r="A16" s="195"/>
      <c r="B16" s="171" t="s">
        <v>216</v>
      </c>
      <c r="C16" s="194" t="s">
        <v>205</v>
      </c>
      <c r="D16" s="208">
        <v>3</v>
      </c>
      <c r="E16" s="209" t="s">
        <v>215</v>
      </c>
      <c r="F16" s="198" t="s">
        <v>207</v>
      </c>
    </row>
    <row r="17" spans="1:6">
      <c r="A17" s="195"/>
      <c r="B17" s="171" t="s">
        <v>217</v>
      </c>
      <c r="C17" s="194" t="s">
        <v>205</v>
      </c>
      <c r="D17" s="208">
        <v>1.7</v>
      </c>
      <c r="E17" s="209" t="s">
        <v>218</v>
      </c>
      <c r="F17" s="198" t="s">
        <v>207</v>
      </c>
    </row>
    <row r="18" spans="1:6" ht="22.5">
      <c r="A18" s="195"/>
      <c r="B18" s="171" t="s">
        <v>219</v>
      </c>
      <c r="C18" s="194" t="s">
        <v>205</v>
      </c>
      <c r="D18" s="208">
        <v>1.8</v>
      </c>
      <c r="E18" s="209" t="s">
        <v>218</v>
      </c>
      <c r="F18" s="198" t="s">
        <v>207</v>
      </c>
    </row>
    <row r="19" spans="1:6">
      <c r="A19" s="195"/>
      <c r="B19" s="171" t="s">
        <v>220</v>
      </c>
      <c r="C19" s="194" t="s">
        <v>205</v>
      </c>
      <c r="D19" s="208">
        <v>3</v>
      </c>
      <c r="E19" s="209" t="s">
        <v>218</v>
      </c>
      <c r="F19" s="198" t="s">
        <v>207</v>
      </c>
    </row>
    <row r="20" spans="1:6">
      <c r="A20" s="195"/>
      <c r="B20" s="171" t="s">
        <v>221</v>
      </c>
      <c r="C20" s="194" t="s">
        <v>205</v>
      </c>
      <c r="D20" s="208">
        <v>2.8</v>
      </c>
      <c r="E20" s="209" t="s">
        <v>222</v>
      </c>
      <c r="F20" s="198" t="s">
        <v>207</v>
      </c>
    </row>
    <row r="21" spans="1:6">
      <c r="B21" s="171"/>
      <c r="C21" s="194"/>
      <c r="D21" s="194"/>
      <c r="E21" s="194"/>
      <c r="F21" s="198"/>
    </row>
    <row r="22" spans="1:6">
      <c r="B22" s="163" t="s">
        <v>54</v>
      </c>
      <c r="C22" s="194"/>
      <c r="D22" s="194"/>
      <c r="E22" s="194"/>
      <c r="F22" s="174"/>
    </row>
    <row r="23" spans="1:6">
      <c r="B23" s="171" t="s">
        <v>223</v>
      </c>
      <c r="C23" s="194" t="s">
        <v>224</v>
      </c>
      <c r="D23" s="194">
        <v>1.1100000000000001</v>
      </c>
      <c r="E23" s="210" t="s">
        <v>225</v>
      </c>
      <c r="F23" s="211" t="s">
        <v>226</v>
      </c>
    </row>
    <row r="24" spans="1:6">
      <c r="B24" s="171" t="s">
        <v>227</v>
      </c>
      <c r="C24" s="194" t="s">
        <v>228</v>
      </c>
      <c r="D24" s="194">
        <v>1.1100000000000001</v>
      </c>
      <c r="E24" s="210"/>
      <c r="F24" s="211"/>
    </row>
    <row r="25" spans="1:6">
      <c r="B25" s="171" t="s">
        <v>56</v>
      </c>
      <c r="C25" s="194" t="s">
        <v>205</v>
      </c>
      <c r="D25" s="208">
        <v>0.45</v>
      </c>
      <c r="E25" s="197" t="s">
        <v>225</v>
      </c>
      <c r="F25" s="198" t="s">
        <v>229</v>
      </c>
    </row>
    <row r="26" spans="1:6" ht="22.5">
      <c r="B26" s="171" t="s">
        <v>57</v>
      </c>
      <c r="C26" s="194" t="s">
        <v>205</v>
      </c>
      <c r="D26" s="208">
        <v>0.52</v>
      </c>
      <c r="E26" s="197" t="s">
        <v>225</v>
      </c>
      <c r="F26" s="198" t="s">
        <v>229</v>
      </c>
    </row>
    <row r="27" spans="1:6" ht="22.5">
      <c r="B27" s="171" t="s">
        <v>58</v>
      </c>
      <c r="C27" s="194" t="s">
        <v>205</v>
      </c>
      <c r="D27" s="194">
        <v>0.64</v>
      </c>
      <c r="E27" s="197" t="s">
        <v>225</v>
      </c>
      <c r="F27" s="198" t="s">
        <v>229</v>
      </c>
    </row>
    <row r="28" spans="1:6" ht="22.5">
      <c r="B28" s="196" t="s">
        <v>59</v>
      </c>
      <c r="C28" s="194" t="s">
        <v>205</v>
      </c>
      <c r="D28" s="208">
        <v>0.59</v>
      </c>
      <c r="E28" s="197" t="s">
        <v>230</v>
      </c>
      <c r="F28" s="198" t="s">
        <v>229</v>
      </c>
    </row>
    <row r="29" spans="1:6" ht="22.5">
      <c r="B29" s="171" t="s">
        <v>60</v>
      </c>
      <c r="C29" s="194" t="s">
        <v>205</v>
      </c>
      <c r="D29" s="208">
        <v>0.72</v>
      </c>
      <c r="E29" s="197" t="s">
        <v>225</v>
      </c>
      <c r="F29" s="198" t="s">
        <v>229</v>
      </c>
    </row>
    <row r="30" spans="1:6" ht="22.5">
      <c r="B30" s="171" t="s">
        <v>61</v>
      </c>
      <c r="C30" s="194" t="s">
        <v>205</v>
      </c>
      <c r="D30" s="208">
        <v>0.67</v>
      </c>
      <c r="E30" s="197" t="s">
        <v>230</v>
      </c>
      <c r="F30" s="198" t="s">
        <v>229</v>
      </c>
    </row>
    <row r="31" spans="1:6">
      <c r="B31" s="171" t="s">
        <v>62</v>
      </c>
      <c r="C31" s="194" t="s">
        <v>205</v>
      </c>
      <c r="D31" s="208">
        <v>0.62</v>
      </c>
      <c r="E31" s="197" t="s">
        <v>230</v>
      </c>
      <c r="F31" s="198" t="s">
        <v>229</v>
      </c>
    </row>
    <row r="32" spans="1:6">
      <c r="B32" s="171" t="s">
        <v>63</v>
      </c>
      <c r="C32" s="194" t="s">
        <v>205</v>
      </c>
      <c r="D32" s="208">
        <v>0.52</v>
      </c>
      <c r="E32" s="197" t="s">
        <v>230</v>
      </c>
      <c r="F32" s="198" t="s">
        <v>229</v>
      </c>
    </row>
    <row r="33" spans="2:6">
      <c r="B33" s="212" t="s">
        <v>231</v>
      </c>
      <c r="C33" s="213" t="s">
        <v>205</v>
      </c>
      <c r="D33" s="214">
        <v>0.94</v>
      </c>
      <c r="E33" s="215" t="s">
        <v>225</v>
      </c>
      <c r="F33" s="216" t="s">
        <v>226</v>
      </c>
    </row>
  </sheetData>
  <mergeCells count="11">
    <mergeCell ref="E23:E24"/>
    <mergeCell ref="F23:F24"/>
    <mergeCell ref="B1:F1"/>
    <mergeCell ref="B2:F2"/>
    <mergeCell ref="B3:F3"/>
    <mergeCell ref="B4:F4"/>
    <mergeCell ref="B5:F5"/>
    <mergeCell ref="B6:B7"/>
    <mergeCell ref="C6:D6"/>
    <mergeCell ref="E6:E7"/>
    <mergeCell ref="F6: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7562-C214-4931-B741-DD6FFA6B3D9B}">
  <dimension ref="A1:AJ40"/>
  <sheetViews>
    <sheetView topLeftCell="W8" workbookViewId="0">
      <selection activeCell="AE23" sqref="AE23:AJ39"/>
    </sheetView>
  </sheetViews>
  <sheetFormatPr baseColWidth="10" defaultRowHeight="11.25"/>
  <cols>
    <col min="1" max="1" width="11.875" style="87" bestFit="1" customWidth="1"/>
    <col min="2" max="2" width="14.875" style="87" customWidth="1"/>
    <col min="3" max="3" width="17.25" style="87" bestFit="1" customWidth="1"/>
    <col min="4" max="4" width="14.25" style="87" bestFit="1" customWidth="1"/>
    <col min="5" max="5" width="14.625" style="87" bestFit="1" customWidth="1"/>
    <col min="6" max="6" width="17.25" style="87" bestFit="1" customWidth="1"/>
    <col min="7" max="7" width="11" style="87"/>
    <col min="8" max="8" width="4.25" style="87" hidden="1" customWidth="1"/>
    <col min="9" max="9" width="8.25" style="87" hidden="1" customWidth="1"/>
    <col min="10" max="250" width="11" style="87"/>
    <col min="251" max="251" width="11.875" style="87" bestFit="1" customWidth="1"/>
    <col min="252" max="252" width="14.875" style="87" customWidth="1"/>
    <col min="253" max="253" width="17.25" style="87" bestFit="1" customWidth="1"/>
    <col min="254" max="254" width="14.25" style="87" bestFit="1" customWidth="1"/>
    <col min="255" max="255" width="14.625" style="87" bestFit="1" customWidth="1"/>
    <col min="256" max="256" width="17.25" style="87" bestFit="1" customWidth="1"/>
    <col min="257" max="257" width="11" style="87"/>
    <col min="258" max="259" width="0" style="87" hidden="1" customWidth="1"/>
    <col min="260" max="260" width="12.625" style="87" bestFit="1" customWidth="1"/>
    <col min="261" max="506" width="11" style="87"/>
    <col min="507" max="507" width="11.875" style="87" bestFit="1" customWidth="1"/>
    <col min="508" max="508" width="14.875" style="87" customWidth="1"/>
    <col min="509" max="509" width="17.25" style="87" bestFit="1" customWidth="1"/>
    <col min="510" max="510" width="14.25" style="87" bestFit="1" customWidth="1"/>
    <col min="511" max="511" width="14.625" style="87" bestFit="1" customWidth="1"/>
    <col min="512" max="512" width="17.25" style="87" bestFit="1" customWidth="1"/>
    <col min="513" max="513" width="11" style="87"/>
    <col min="514" max="515" width="0" style="87" hidden="1" customWidth="1"/>
    <col min="516" max="516" width="12.625" style="87" bestFit="1" customWidth="1"/>
    <col min="517" max="762" width="11" style="87"/>
    <col min="763" max="763" width="11.875" style="87" bestFit="1" customWidth="1"/>
    <col min="764" max="764" width="14.875" style="87" customWidth="1"/>
    <col min="765" max="765" width="17.25" style="87" bestFit="1" customWidth="1"/>
    <col min="766" max="766" width="14.25" style="87" bestFit="1" customWidth="1"/>
    <col min="767" max="767" width="14.625" style="87" bestFit="1" customWidth="1"/>
    <col min="768" max="768" width="17.25" style="87" bestFit="1" customWidth="1"/>
    <col min="769" max="769" width="11" style="87"/>
    <col min="770" max="771" width="0" style="87" hidden="1" customWidth="1"/>
    <col min="772" max="772" width="12.625" style="87" bestFit="1" customWidth="1"/>
    <col min="773" max="1018" width="11" style="87"/>
    <col min="1019" max="1019" width="11.875" style="87" bestFit="1" customWidth="1"/>
    <col min="1020" max="1020" width="14.875" style="87" customWidth="1"/>
    <col min="1021" max="1021" width="17.25" style="87" bestFit="1" customWidth="1"/>
    <col min="1022" max="1022" width="14.25" style="87" bestFit="1" customWidth="1"/>
    <col min="1023" max="1023" width="14.625" style="87" bestFit="1" customWidth="1"/>
    <col min="1024" max="1024" width="17.25" style="87" bestFit="1" customWidth="1"/>
    <col min="1025" max="1025" width="11" style="87"/>
    <col min="1026" max="1027" width="0" style="87" hidden="1" customWidth="1"/>
    <col min="1028" max="1028" width="12.625" style="87" bestFit="1" customWidth="1"/>
    <col min="1029" max="1274" width="11" style="87"/>
    <col min="1275" max="1275" width="11.875" style="87" bestFit="1" customWidth="1"/>
    <col min="1276" max="1276" width="14.875" style="87" customWidth="1"/>
    <col min="1277" max="1277" width="17.25" style="87" bestFit="1" customWidth="1"/>
    <col min="1278" max="1278" width="14.25" style="87" bestFit="1" customWidth="1"/>
    <col min="1279" max="1279" width="14.625" style="87" bestFit="1" customWidth="1"/>
    <col min="1280" max="1280" width="17.25" style="87" bestFit="1" customWidth="1"/>
    <col min="1281" max="1281" width="11" style="87"/>
    <col min="1282" max="1283" width="0" style="87" hidden="1" customWidth="1"/>
    <col min="1284" max="1284" width="12.625" style="87" bestFit="1" customWidth="1"/>
    <col min="1285" max="1530" width="11" style="87"/>
    <col min="1531" max="1531" width="11.875" style="87" bestFit="1" customWidth="1"/>
    <col min="1532" max="1532" width="14.875" style="87" customWidth="1"/>
    <col min="1533" max="1533" width="17.25" style="87" bestFit="1" customWidth="1"/>
    <col min="1534" max="1534" width="14.25" style="87" bestFit="1" customWidth="1"/>
    <col min="1535" max="1535" width="14.625" style="87" bestFit="1" customWidth="1"/>
    <col min="1536" max="1536" width="17.25" style="87" bestFit="1" customWidth="1"/>
    <col min="1537" max="1537" width="11" style="87"/>
    <col min="1538" max="1539" width="0" style="87" hidden="1" customWidth="1"/>
    <col min="1540" max="1540" width="12.625" style="87" bestFit="1" customWidth="1"/>
    <col min="1541" max="1786" width="11" style="87"/>
    <col min="1787" max="1787" width="11.875" style="87" bestFit="1" customWidth="1"/>
    <col min="1788" max="1788" width="14.875" style="87" customWidth="1"/>
    <col min="1789" max="1789" width="17.25" style="87" bestFit="1" customWidth="1"/>
    <col min="1790" max="1790" width="14.25" style="87" bestFit="1" customWidth="1"/>
    <col min="1791" max="1791" width="14.625" style="87" bestFit="1" customWidth="1"/>
    <col min="1792" max="1792" width="17.25" style="87" bestFit="1" customWidth="1"/>
    <col min="1793" max="1793" width="11" style="87"/>
    <col min="1794" max="1795" width="0" style="87" hidden="1" customWidth="1"/>
    <col min="1796" max="1796" width="12.625" style="87" bestFit="1" customWidth="1"/>
    <col min="1797" max="2042" width="11" style="87"/>
    <col min="2043" max="2043" width="11.875" style="87" bestFit="1" customWidth="1"/>
    <col min="2044" max="2044" width="14.875" style="87" customWidth="1"/>
    <col min="2045" max="2045" width="17.25" style="87" bestFit="1" customWidth="1"/>
    <col min="2046" max="2046" width="14.25" style="87" bestFit="1" customWidth="1"/>
    <col min="2047" max="2047" width="14.625" style="87" bestFit="1" customWidth="1"/>
    <col min="2048" max="2048" width="17.25" style="87" bestFit="1" customWidth="1"/>
    <col min="2049" max="2049" width="11" style="87"/>
    <col min="2050" max="2051" width="0" style="87" hidden="1" customWidth="1"/>
    <col min="2052" max="2052" width="12.625" style="87" bestFit="1" customWidth="1"/>
    <col min="2053" max="2298" width="11" style="87"/>
    <col min="2299" max="2299" width="11.875" style="87" bestFit="1" customWidth="1"/>
    <col min="2300" max="2300" width="14.875" style="87" customWidth="1"/>
    <col min="2301" max="2301" width="17.25" style="87" bestFit="1" customWidth="1"/>
    <col min="2302" max="2302" width="14.25" style="87" bestFit="1" customWidth="1"/>
    <col min="2303" max="2303" width="14.625" style="87" bestFit="1" customWidth="1"/>
    <col min="2304" max="2304" width="17.25" style="87" bestFit="1" customWidth="1"/>
    <col min="2305" max="2305" width="11" style="87"/>
    <col min="2306" max="2307" width="0" style="87" hidden="1" customWidth="1"/>
    <col min="2308" max="2308" width="12.625" style="87" bestFit="1" customWidth="1"/>
    <col min="2309" max="2554" width="11" style="87"/>
    <col min="2555" max="2555" width="11.875" style="87" bestFit="1" customWidth="1"/>
    <col min="2556" max="2556" width="14.875" style="87" customWidth="1"/>
    <col min="2557" max="2557" width="17.25" style="87" bestFit="1" customWidth="1"/>
    <col min="2558" max="2558" width="14.25" style="87" bestFit="1" customWidth="1"/>
    <col min="2559" max="2559" width="14.625" style="87" bestFit="1" customWidth="1"/>
    <col min="2560" max="2560" width="17.25" style="87" bestFit="1" customWidth="1"/>
    <col min="2561" max="2561" width="11" style="87"/>
    <col min="2562" max="2563" width="0" style="87" hidden="1" customWidth="1"/>
    <col min="2564" max="2564" width="12.625" style="87" bestFit="1" customWidth="1"/>
    <col min="2565" max="2810" width="11" style="87"/>
    <col min="2811" max="2811" width="11.875" style="87" bestFit="1" customWidth="1"/>
    <col min="2812" max="2812" width="14.875" style="87" customWidth="1"/>
    <col min="2813" max="2813" width="17.25" style="87" bestFit="1" customWidth="1"/>
    <col min="2814" max="2814" width="14.25" style="87" bestFit="1" customWidth="1"/>
    <col min="2815" max="2815" width="14.625" style="87" bestFit="1" customWidth="1"/>
    <col min="2816" max="2816" width="17.25" style="87" bestFit="1" customWidth="1"/>
    <col min="2817" max="2817" width="11" style="87"/>
    <col min="2818" max="2819" width="0" style="87" hidden="1" customWidth="1"/>
    <col min="2820" max="2820" width="12.625" style="87" bestFit="1" customWidth="1"/>
    <col min="2821" max="3066" width="11" style="87"/>
    <col min="3067" max="3067" width="11.875" style="87" bestFit="1" customWidth="1"/>
    <col min="3068" max="3068" width="14.875" style="87" customWidth="1"/>
    <col min="3069" max="3069" width="17.25" style="87" bestFit="1" customWidth="1"/>
    <col min="3070" max="3070" width="14.25" style="87" bestFit="1" customWidth="1"/>
    <col min="3071" max="3071" width="14.625" style="87" bestFit="1" customWidth="1"/>
    <col min="3072" max="3072" width="17.25" style="87" bestFit="1" customWidth="1"/>
    <col min="3073" max="3073" width="11" style="87"/>
    <col min="3074" max="3075" width="0" style="87" hidden="1" customWidth="1"/>
    <col min="3076" max="3076" width="12.625" style="87" bestFit="1" customWidth="1"/>
    <col min="3077" max="3322" width="11" style="87"/>
    <col min="3323" max="3323" width="11.875" style="87" bestFit="1" customWidth="1"/>
    <col min="3324" max="3324" width="14.875" style="87" customWidth="1"/>
    <col min="3325" max="3325" width="17.25" style="87" bestFit="1" customWidth="1"/>
    <col min="3326" max="3326" width="14.25" style="87" bestFit="1" customWidth="1"/>
    <col min="3327" max="3327" width="14.625" style="87" bestFit="1" customWidth="1"/>
    <col min="3328" max="3328" width="17.25" style="87" bestFit="1" customWidth="1"/>
    <col min="3329" max="3329" width="11" style="87"/>
    <col min="3330" max="3331" width="0" style="87" hidden="1" customWidth="1"/>
    <col min="3332" max="3332" width="12.625" style="87" bestFit="1" customWidth="1"/>
    <col min="3333" max="3578" width="11" style="87"/>
    <col min="3579" max="3579" width="11.875" style="87" bestFit="1" customWidth="1"/>
    <col min="3580" max="3580" width="14.875" style="87" customWidth="1"/>
    <col min="3581" max="3581" width="17.25" style="87" bestFit="1" customWidth="1"/>
    <col min="3582" max="3582" width="14.25" style="87" bestFit="1" customWidth="1"/>
    <col min="3583" max="3583" width="14.625" style="87" bestFit="1" customWidth="1"/>
    <col min="3584" max="3584" width="17.25" style="87" bestFit="1" customWidth="1"/>
    <col min="3585" max="3585" width="11" style="87"/>
    <col min="3586" max="3587" width="0" style="87" hidden="1" customWidth="1"/>
    <col min="3588" max="3588" width="12.625" style="87" bestFit="1" customWidth="1"/>
    <col min="3589" max="3834" width="11" style="87"/>
    <col min="3835" max="3835" width="11.875" style="87" bestFit="1" customWidth="1"/>
    <col min="3836" max="3836" width="14.875" style="87" customWidth="1"/>
    <col min="3837" max="3837" width="17.25" style="87" bestFit="1" customWidth="1"/>
    <col min="3838" max="3838" width="14.25" style="87" bestFit="1" customWidth="1"/>
    <col min="3839" max="3839" width="14.625" style="87" bestFit="1" customWidth="1"/>
    <col min="3840" max="3840" width="17.25" style="87" bestFit="1" customWidth="1"/>
    <col min="3841" max="3841" width="11" style="87"/>
    <col min="3842" max="3843" width="0" style="87" hidden="1" customWidth="1"/>
    <col min="3844" max="3844" width="12.625" style="87" bestFit="1" customWidth="1"/>
    <col min="3845" max="4090" width="11" style="87"/>
    <col min="4091" max="4091" width="11.875" style="87" bestFit="1" customWidth="1"/>
    <col min="4092" max="4092" width="14.875" style="87" customWidth="1"/>
    <col min="4093" max="4093" width="17.25" style="87" bestFit="1" customWidth="1"/>
    <col min="4094" max="4094" width="14.25" style="87" bestFit="1" customWidth="1"/>
    <col min="4095" max="4095" width="14.625" style="87" bestFit="1" customWidth="1"/>
    <col min="4096" max="4096" width="17.25" style="87" bestFit="1" customWidth="1"/>
    <col min="4097" max="4097" width="11" style="87"/>
    <col min="4098" max="4099" width="0" style="87" hidden="1" customWidth="1"/>
    <col min="4100" max="4100" width="12.625" style="87" bestFit="1" customWidth="1"/>
    <col min="4101" max="4346" width="11" style="87"/>
    <col min="4347" max="4347" width="11.875" style="87" bestFit="1" customWidth="1"/>
    <col min="4348" max="4348" width="14.875" style="87" customWidth="1"/>
    <col min="4349" max="4349" width="17.25" style="87" bestFit="1" customWidth="1"/>
    <col min="4350" max="4350" width="14.25" style="87" bestFit="1" customWidth="1"/>
    <col min="4351" max="4351" width="14.625" style="87" bestFit="1" customWidth="1"/>
    <col min="4352" max="4352" width="17.25" style="87" bestFit="1" customWidth="1"/>
    <col min="4353" max="4353" width="11" style="87"/>
    <col min="4354" max="4355" width="0" style="87" hidden="1" customWidth="1"/>
    <col min="4356" max="4356" width="12.625" style="87" bestFit="1" customWidth="1"/>
    <col min="4357" max="4602" width="11" style="87"/>
    <col min="4603" max="4603" width="11.875" style="87" bestFit="1" customWidth="1"/>
    <col min="4604" max="4604" width="14.875" style="87" customWidth="1"/>
    <col min="4605" max="4605" width="17.25" style="87" bestFit="1" customWidth="1"/>
    <col min="4606" max="4606" width="14.25" style="87" bestFit="1" customWidth="1"/>
    <col min="4607" max="4607" width="14.625" style="87" bestFit="1" customWidth="1"/>
    <col min="4608" max="4608" width="17.25" style="87" bestFit="1" customWidth="1"/>
    <col min="4609" max="4609" width="11" style="87"/>
    <col min="4610" max="4611" width="0" style="87" hidden="1" customWidth="1"/>
    <col min="4612" max="4612" width="12.625" style="87" bestFit="1" customWidth="1"/>
    <col min="4613" max="4858" width="11" style="87"/>
    <col min="4859" max="4859" width="11.875" style="87" bestFit="1" customWidth="1"/>
    <col min="4860" max="4860" width="14.875" style="87" customWidth="1"/>
    <col min="4861" max="4861" width="17.25" style="87" bestFit="1" customWidth="1"/>
    <col min="4862" max="4862" width="14.25" style="87" bestFit="1" customWidth="1"/>
    <col min="4863" max="4863" width="14.625" style="87" bestFit="1" customWidth="1"/>
    <col min="4864" max="4864" width="17.25" style="87" bestFit="1" customWidth="1"/>
    <col min="4865" max="4865" width="11" style="87"/>
    <col min="4866" max="4867" width="0" style="87" hidden="1" customWidth="1"/>
    <col min="4868" max="4868" width="12.625" style="87" bestFit="1" customWidth="1"/>
    <col min="4869" max="5114" width="11" style="87"/>
    <col min="5115" max="5115" width="11.875" style="87" bestFit="1" customWidth="1"/>
    <col min="5116" max="5116" width="14.875" style="87" customWidth="1"/>
    <col min="5117" max="5117" width="17.25" style="87" bestFit="1" customWidth="1"/>
    <col min="5118" max="5118" width="14.25" style="87" bestFit="1" customWidth="1"/>
    <col min="5119" max="5119" width="14.625" style="87" bestFit="1" customWidth="1"/>
    <col min="5120" max="5120" width="17.25" style="87" bestFit="1" customWidth="1"/>
    <col min="5121" max="5121" width="11" style="87"/>
    <col min="5122" max="5123" width="0" style="87" hidden="1" customWidth="1"/>
    <col min="5124" max="5124" width="12.625" style="87" bestFit="1" customWidth="1"/>
    <col min="5125" max="5370" width="11" style="87"/>
    <col min="5371" max="5371" width="11.875" style="87" bestFit="1" customWidth="1"/>
    <col min="5372" max="5372" width="14.875" style="87" customWidth="1"/>
    <col min="5373" max="5373" width="17.25" style="87" bestFit="1" customWidth="1"/>
    <col min="5374" max="5374" width="14.25" style="87" bestFit="1" customWidth="1"/>
    <col min="5375" max="5375" width="14.625" style="87" bestFit="1" customWidth="1"/>
    <col min="5376" max="5376" width="17.25" style="87" bestFit="1" customWidth="1"/>
    <col min="5377" max="5377" width="11" style="87"/>
    <col min="5378" max="5379" width="0" style="87" hidden="1" customWidth="1"/>
    <col min="5380" max="5380" width="12.625" style="87" bestFit="1" customWidth="1"/>
    <col min="5381" max="5626" width="11" style="87"/>
    <col min="5627" max="5627" width="11.875" style="87" bestFit="1" customWidth="1"/>
    <col min="5628" max="5628" width="14.875" style="87" customWidth="1"/>
    <col min="5629" max="5629" width="17.25" style="87" bestFit="1" customWidth="1"/>
    <col min="5630" max="5630" width="14.25" style="87" bestFit="1" customWidth="1"/>
    <col min="5631" max="5631" width="14.625" style="87" bestFit="1" customWidth="1"/>
    <col min="5632" max="5632" width="17.25" style="87" bestFit="1" customWidth="1"/>
    <col min="5633" max="5633" width="11" style="87"/>
    <col min="5634" max="5635" width="0" style="87" hidden="1" customWidth="1"/>
    <col min="5636" max="5636" width="12.625" style="87" bestFit="1" customWidth="1"/>
    <col min="5637" max="5882" width="11" style="87"/>
    <col min="5883" max="5883" width="11.875" style="87" bestFit="1" customWidth="1"/>
    <col min="5884" max="5884" width="14.875" style="87" customWidth="1"/>
    <col min="5885" max="5885" width="17.25" style="87" bestFit="1" customWidth="1"/>
    <col min="5886" max="5886" width="14.25" style="87" bestFit="1" customWidth="1"/>
    <col min="5887" max="5887" width="14.625" style="87" bestFit="1" customWidth="1"/>
    <col min="5888" max="5888" width="17.25" style="87" bestFit="1" customWidth="1"/>
    <col min="5889" max="5889" width="11" style="87"/>
    <col min="5890" max="5891" width="0" style="87" hidden="1" customWidth="1"/>
    <col min="5892" max="5892" width="12.625" style="87" bestFit="1" customWidth="1"/>
    <col min="5893" max="6138" width="11" style="87"/>
    <col min="6139" max="6139" width="11.875" style="87" bestFit="1" customWidth="1"/>
    <col min="6140" max="6140" width="14.875" style="87" customWidth="1"/>
    <col min="6141" max="6141" width="17.25" style="87" bestFit="1" customWidth="1"/>
    <col min="6142" max="6142" width="14.25" style="87" bestFit="1" customWidth="1"/>
    <col min="6143" max="6143" width="14.625" style="87" bestFit="1" customWidth="1"/>
    <col min="6144" max="6144" width="17.25" style="87" bestFit="1" customWidth="1"/>
    <col min="6145" max="6145" width="11" style="87"/>
    <col min="6146" max="6147" width="0" style="87" hidden="1" customWidth="1"/>
    <col min="6148" max="6148" width="12.625" style="87" bestFit="1" customWidth="1"/>
    <col min="6149" max="6394" width="11" style="87"/>
    <col min="6395" max="6395" width="11.875" style="87" bestFit="1" customWidth="1"/>
    <col min="6396" max="6396" width="14.875" style="87" customWidth="1"/>
    <col min="6397" max="6397" width="17.25" style="87" bestFit="1" customWidth="1"/>
    <col min="6398" max="6398" width="14.25" style="87" bestFit="1" customWidth="1"/>
    <col min="6399" max="6399" width="14.625" style="87" bestFit="1" customWidth="1"/>
    <col min="6400" max="6400" width="17.25" style="87" bestFit="1" customWidth="1"/>
    <col min="6401" max="6401" width="11" style="87"/>
    <col min="6402" max="6403" width="0" style="87" hidden="1" customWidth="1"/>
    <col min="6404" max="6404" width="12.625" style="87" bestFit="1" customWidth="1"/>
    <col min="6405" max="6650" width="11" style="87"/>
    <col min="6651" max="6651" width="11.875" style="87" bestFit="1" customWidth="1"/>
    <col min="6652" max="6652" width="14.875" style="87" customWidth="1"/>
    <col min="6653" max="6653" width="17.25" style="87" bestFit="1" customWidth="1"/>
    <col min="6654" max="6654" width="14.25" style="87" bestFit="1" customWidth="1"/>
    <col min="6655" max="6655" width="14.625" style="87" bestFit="1" customWidth="1"/>
    <col min="6656" max="6656" width="17.25" style="87" bestFit="1" customWidth="1"/>
    <col min="6657" max="6657" width="11" style="87"/>
    <col min="6658" max="6659" width="0" style="87" hidden="1" customWidth="1"/>
    <col min="6660" max="6660" width="12.625" style="87" bestFit="1" customWidth="1"/>
    <col min="6661" max="6906" width="11" style="87"/>
    <col min="6907" max="6907" width="11.875" style="87" bestFit="1" customWidth="1"/>
    <col min="6908" max="6908" width="14.875" style="87" customWidth="1"/>
    <col min="6909" max="6909" width="17.25" style="87" bestFit="1" customWidth="1"/>
    <col min="6910" max="6910" width="14.25" style="87" bestFit="1" customWidth="1"/>
    <col min="6911" max="6911" width="14.625" style="87" bestFit="1" customWidth="1"/>
    <col min="6912" max="6912" width="17.25" style="87" bestFit="1" customWidth="1"/>
    <col min="6913" max="6913" width="11" style="87"/>
    <col min="6914" max="6915" width="0" style="87" hidden="1" customWidth="1"/>
    <col min="6916" max="6916" width="12.625" style="87" bestFit="1" customWidth="1"/>
    <col min="6917" max="7162" width="11" style="87"/>
    <col min="7163" max="7163" width="11.875" style="87" bestFit="1" customWidth="1"/>
    <col min="7164" max="7164" width="14.875" style="87" customWidth="1"/>
    <col min="7165" max="7165" width="17.25" style="87" bestFit="1" customWidth="1"/>
    <col min="7166" max="7166" width="14.25" style="87" bestFit="1" customWidth="1"/>
    <col min="7167" max="7167" width="14.625" style="87" bestFit="1" customWidth="1"/>
    <col min="7168" max="7168" width="17.25" style="87" bestFit="1" customWidth="1"/>
    <col min="7169" max="7169" width="11" style="87"/>
    <col min="7170" max="7171" width="0" style="87" hidden="1" customWidth="1"/>
    <col min="7172" max="7172" width="12.625" style="87" bestFit="1" customWidth="1"/>
    <col min="7173" max="7418" width="11" style="87"/>
    <col min="7419" max="7419" width="11.875" style="87" bestFit="1" customWidth="1"/>
    <col min="7420" max="7420" width="14.875" style="87" customWidth="1"/>
    <col min="7421" max="7421" width="17.25" style="87" bestFit="1" customWidth="1"/>
    <col min="7422" max="7422" width="14.25" style="87" bestFit="1" customWidth="1"/>
    <col min="7423" max="7423" width="14.625" style="87" bestFit="1" customWidth="1"/>
    <col min="7424" max="7424" width="17.25" style="87" bestFit="1" customWidth="1"/>
    <col min="7425" max="7425" width="11" style="87"/>
    <col min="7426" max="7427" width="0" style="87" hidden="1" customWidth="1"/>
    <col min="7428" max="7428" width="12.625" style="87" bestFit="1" customWidth="1"/>
    <col min="7429" max="7674" width="11" style="87"/>
    <col min="7675" max="7675" width="11.875" style="87" bestFit="1" customWidth="1"/>
    <col min="7676" max="7676" width="14.875" style="87" customWidth="1"/>
    <col min="7677" max="7677" width="17.25" style="87" bestFit="1" customWidth="1"/>
    <col min="7678" max="7678" width="14.25" style="87" bestFit="1" customWidth="1"/>
    <col min="7679" max="7679" width="14.625" style="87" bestFit="1" customWidth="1"/>
    <col min="7680" max="7680" width="17.25" style="87" bestFit="1" customWidth="1"/>
    <col min="7681" max="7681" width="11" style="87"/>
    <col min="7682" max="7683" width="0" style="87" hidden="1" customWidth="1"/>
    <col min="7684" max="7684" width="12.625" style="87" bestFit="1" customWidth="1"/>
    <col min="7685" max="7930" width="11" style="87"/>
    <col min="7931" max="7931" width="11.875" style="87" bestFit="1" customWidth="1"/>
    <col min="7932" max="7932" width="14.875" style="87" customWidth="1"/>
    <col min="7933" max="7933" width="17.25" style="87" bestFit="1" customWidth="1"/>
    <col min="7934" max="7934" width="14.25" style="87" bestFit="1" customWidth="1"/>
    <col min="7935" max="7935" width="14.625" style="87" bestFit="1" customWidth="1"/>
    <col min="7936" max="7936" width="17.25" style="87" bestFit="1" customWidth="1"/>
    <col min="7937" max="7937" width="11" style="87"/>
    <col min="7938" max="7939" width="0" style="87" hidden="1" customWidth="1"/>
    <col min="7940" max="7940" width="12.625" style="87" bestFit="1" customWidth="1"/>
    <col min="7941" max="8186" width="11" style="87"/>
    <col min="8187" max="8187" width="11.875" style="87" bestFit="1" customWidth="1"/>
    <col min="8188" max="8188" width="14.875" style="87" customWidth="1"/>
    <col min="8189" max="8189" width="17.25" style="87" bestFit="1" customWidth="1"/>
    <col min="8190" max="8190" width="14.25" style="87" bestFit="1" customWidth="1"/>
    <col min="8191" max="8191" width="14.625" style="87" bestFit="1" customWidth="1"/>
    <col min="8192" max="8192" width="17.25" style="87" bestFit="1" customWidth="1"/>
    <col min="8193" max="8193" width="11" style="87"/>
    <col min="8194" max="8195" width="0" style="87" hidden="1" customWidth="1"/>
    <col min="8196" max="8196" width="12.625" style="87" bestFit="1" customWidth="1"/>
    <col min="8197" max="8442" width="11" style="87"/>
    <col min="8443" max="8443" width="11.875" style="87" bestFit="1" customWidth="1"/>
    <col min="8444" max="8444" width="14.875" style="87" customWidth="1"/>
    <col min="8445" max="8445" width="17.25" style="87" bestFit="1" customWidth="1"/>
    <col min="8446" max="8446" width="14.25" style="87" bestFit="1" customWidth="1"/>
    <col min="8447" max="8447" width="14.625" style="87" bestFit="1" customWidth="1"/>
    <col min="8448" max="8448" width="17.25" style="87" bestFit="1" customWidth="1"/>
    <col min="8449" max="8449" width="11" style="87"/>
    <col min="8450" max="8451" width="0" style="87" hidden="1" customWidth="1"/>
    <col min="8452" max="8452" width="12.625" style="87" bestFit="1" customWidth="1"/>
    <col min="8453" max="8698" width="11" style="87"/>
    <col min="8699" max="8699" width="11.875" style="87" bestFit="1" customWidth="1"/>
    <col min="8700" max="8700" width="14.875" style="87" customWidth="1"/>
    <col min="8701" max="8701" width="17.25" style="87" bestFit="1" customWidth="1"/>
    <col min="8702" max="8702" width="14.25" style="87" bestFit="1" customWidth="1"/>
    <col min="8703" max="8703" width="14.625" style="87" bestFit="1" customWidth="1"/>
    <col min="8704" max="8704" width="17.25" style="87" bestFit="1" customWidth="1"/>
    <col min="8705" max="8705" width="11" style="87"/>
    <col min="8706" max="8707" width="0" style="87" hidden="1" customWidth="1"/>
    <col min="8708" max="8708" width="12.625" style="87" bestFit="1" customWidth="1"/>
    <col min="8709" max="8954" width="11" style="87"/>
    <col min="8955" max="8955" width="11.875" style="87" bestFit="1" customWidth="1"/>
    <col min="8956" max="8956" width="14.875" style="87" customWidth="1"/>
    <col min="8957" max="8957" width="17.25" style="87" bestFit="1" customWidth="1"/>
    <col min="8958" max="8958" width="14.25" style="87" bestFit="1" customWidth="1"/>
    <col min="8959" max="8959" width="14.625" style="87" bestFit="1" customWidth="1"/>
    <col min="8960" max="8960" width="17.25" style="87" bestFit="1" customWidth="1"/>
    <col min="8961" max="8961" width="11" style="87"/>
    <col min="8962" max="8963" width="0" style="87" hidden="1" customWidth="1"/>
    <col min="8964" max="8964" width="12.625" style="87" bestFit="1" customWidth="1"/>
    <col min="8965" max="9210" width="11" style="87"/>
    <col min="9211" max="9211" width="11.875" style="87" bestFit="1" customWidth="1"/>
    <col min="9212" max="9212" width="14.875" style="87" customWidth="1"/>
    <col min="9213" max="9213" width="17.25" style="87" bestFit="1" customWidth="1"/>
    <col min="9214" max="9214" width="14.25" style="87" bestFit="1" customWidth="1"/>
    <col min="9215" max="9215" width="14.625" style="87" bestFit="1" customWidth="1"/>
    <col min="9216" max="9216" width="17.25" style="87" bestFit="1" customWidth="1"/>
    <col min="9217" max="9217" width="11" style="87"/>
    <col min="9218" max="9219" width="0" style="87" hidden="1" customWidth="1"/>
    <col min="9220" max="9220" width="12.625" style="87" bestFit="1" customWidth="1"/>
    <col min="9221" max="9466" width="11" style="87"/>
    <col min="9467" max="9467" width="11.875" style="87" bestFit="1" customWidth="1"/>
    <col min="9468" max="9468" width="14.875" style="87" customWidth="1"/>
    <col min="9469" max="9469" width="17.25" style="87" bestFit="1" customWidth="1"/>
    <col min="9470" max="9470" width="14.25" style="87" bestFit="1" customWidth="1"/>
    <col min="9471" max="9471" width="14.625" style="87" bestFit="1" customWidth="1"/>
    <col min="9472" max="9472" width="17.25" style="87" bestFit="1" customWidth="1"/>
    <col min="9473" max="9473" width="11" style="87"/>
    <col min="9474" max="9475" width="0" style="87" hidden="1" customWidth="1"/>
    <col min="9476" max="9476" width="12.625" style="87" bestFit="1" customWidth="1"/>
    <col min="9477" max="9722" width="11" style="87"/>
    <col min="9723" max="9723" width="11.875" style="87" bestFit="1" customWidth="1"/>
    <col min="9724" max="9724" width="14.875" style="87" customWidth="1"/>
    <col min="9725" max="9725" width="17.25" style="87" bestFit="1" customWidth="1"/>
    <col min="9726" max="9726" width="14.25" style="87" bestFit="1" customWidth="1"/>
    <col min="9727" max="9727" width="14.625" style="87" bestFit="1" customWidth="1"/>
    <col min="9728" max="9728" width="17.25" style="87" bestFit="1" customWidth="1"/>
    <col min="9729" max="9729" width="11" style="87"/>
    <col min="9730" max="9731" width="0" style="87" hidden="1" customWidth="1"/>
    <col min="9732" max="9732" width="12.625" style="87" bestFit="1" customWidth="1"/>
    <col min="9733" max="9978" width="11" style="87"/>
    <col min="9979" max="9979" width="11.875" style="87" bestFit="1" customWidth="1"/>
    <col min="9980" max="9980" width="14.875" style="87" customWidth="1"/>
    <col min="9981" max="9981" width="17.25" style="87" bestFit="1" customWidth="1"/>
    <col min="9982" max="9982" width="14.25" style="87" bestFit="1" customWidth="1"/>
    <col min="9983" max="9983" width="14.625" style="87" bestFit="1" customWidth="1"/>
    <col min="9984" max="9984" width="17.25" style="87" bestFit="1" customWidth="1"/>
    <col min="9985" max="9985" width="11" style="87"/>
    <col min="9986" max="9987" width="0" style="87" hidden="1" customWidth="1"/>
    <col min="9988" max="9988" width="12.625" style="87" bestFit="1" customWidth="1"/>
    <col min="9989" max="10234" width="11" style="87"/>
    <col min="10235" max="10235" width="11.875" style="87" bestFit="1" customWidth="1"/>
    <col min="10236" max="10236" width="14.875" style="87" customWidth="1"/>
    <col min="10237" max="10237" width="17.25" style="87" bestFit="1" customWidth="1"/>
    <col min="10238" max="10238" width="14.25" style="87" bestFit="1" customWidth="1"/>
    <col min="10239" max="10239" width="14.625" style="87" bestFit="1" customWidth="1"/>
    <col min="10240" max="10240" width="17.25" style="87" bestFit="1" customWidth="1"/>
    <col min="10241" max="10241" width="11" style="87"/>
    <col min="10242" max="10243" width="0" style="87" hidden="1" customWidth="1"/>
    <col min="10244" max="10244" width="12.625" style="87" bestFit="1" customWidth="1"/>
    <col min="10245" max="10490" width="11" style="87"/>
    <col min="10491" max="10491" width="11.875" style="87" bestFit="1" customWidth="1"/>
    <col min="10492" max="10492" width="14.875" style="87" customWidth="1"/>
    <col min="10493" max="10493" width="17.25" style="87" bestFit="1" customWidth="1"/>
    <col min="10494" max="10494" width="14.25" style="87" bestFit="1" customWidth="1"/>
    <col min="10495" max="10495" width="14.625" style="87" bestFit="1" customWidth="1"/>
    <col min="10496" max="10496" width="17.25" style="87" bestFit="1" customWidth="1"/>
    <col min="10497" max="10497" width="11" style="87"/>
    <col min="10498" max="10499" width="0" style="87" hidden="1" customWidth="1"/>
    <col min="10500" max="10500" width="12.625" style="87" bestFit="1" customWidth="1"/>
    <col min="10501" max="10746" width="11" style="87"/>
    <col min="10747" max="10747" width="11.875" style="87" bestFit="1" customWidth="1"/>
    <col min="10748" max="10748" width="14.875" style="87" customWidth="1"/>
    <col min="10749" max="10749" width="17.25" style="87" bestFit="1" customWidth="1"/>
    <col min="10750" max="10750" width="14.25" style="87" bestFit="1" customWidth="1"/>
    <col min="10751" max="10751" width="14.625" style="87" bestFit="1" customWidth="1"/>
    <col min="10752" max="10752" width="17.25" style="87" bestFit="1" customWidth="1"/>
    <col min="10753" max="10753" width="11" style="87"/>
    <col min="10754" max="10755" width="0" style="87" hidden="1" customWidth="1"/>
    <col min="10756" max="10756" width="12.625" style="87" bestFit="1" customWidth="1"/>
    <col min="10757" max="11002" width="11" style="87"/>
    <col min="11003" max="11003" width="11.875" style="87" bestFit="1" customWidth="1"/>
    <col min="11004" max="11004" width="14.875" style="87" customWidth="1"/>
    <col min="11005" max="11005" width="17.25" style="87" bestFit="1" customWidth="1"/>
    <col min="11006" max="11006" width="14.25" style="87" bestFit="1" customWidth="1"/>
    <col min="11007" max="11007" width="14.625" style="87" bestFit="1" customWidth="1"/>
    <col min="11008" max="11008" width="17.25" style="87" bestFit="1" customWidth="1"/>
    <col min="11009" max="11009" width="11" style="87"/>
    <col min="11010" max="11011" width="0" style="87" hidden="1" customWidth="1"/>
    <col min="11012" max="11012" width="12.625" style="87" bestFit="1" customWidth="1"/>
    <col min="11013" max="11258" width="11" style="87"/>
    <col min="11259" max="11259" width="11.875" style="87" bestFit="1" customWidth="1"/>
    <col min="11260" max="11260" width="14.875" style="87" customWidth="1"/>
    <col min="11261" max="11261" width="17.25" style="87" bestFit="1" customWidth="1"/>
    <col min="11262" max="11262" width="14.25" style="87" bestFit="1" customWidth="1"/>
    <col min="11263" max="11263" width="14.625" style="87" bestFit="1" customWidth="1"/>
    <col min="11264" max="11264" width="17.25" style="87" bestFit="1" customWidth="1"/>
    <col min="11265" max="11265" width="11" style="87"/>
    <col min="11266" max="11267" width="0" style="87" hidden="1" customWidth="1"/>
    <col min="11268" max="11268" width="12.625" style="87" bestFit="1" customWidth="1"/>
    <col min="11269" max="11514" width="11" style="87"/>
    <col min="11515" max="11515" width="11.875" style="87" bestFit="1" customWidth="1"/>
    <col min="11516" max="11516" width="14.875" style="87" customWidth="1"/>
    <col min="11517" max="11517" width="17.25" style="87" bestFit="1" customWidth="1"/>
    <col min="11518" max="11518" width="14.25" style="87" bestFit="1" customWidth="1"/>
    <col min="11519" max="11519" width="14.625" style="87" bestFit="1" customWidth="1"/>
    <col min="11520" max="11520" width="17.25" style="87" bestFit="1" customWidth="1"/>
    <col min="11521" max="11521" width="11" style="87"/>
    <col min="11522" max="11523" width="0" style="87" hidden="1" customWidth="1"/>
    <col min="11524" max="11524" width="12.625" style="87" bestFit="1" customWidth="1"/>
    <col min="11525" max="11770" width="11" style="87"/>
    <col min="11771" max="11771" width="11.875" style="87" bestFit="1" customWidth="1"/>
    <col min="11772" max="11772" width="14.875" style="87" customWidth="1"/>
    <col min="11773" max="11773" width="17.25" style="87" bestFit="1" customWidth="1"/>
    <col min="11774" max="11774" width="14.25" style="87" bestFit="1" customWidth="1"/>
    <col min="11775" max="11775" width="14.625" style="87" bestFit="1" customWidth="1"/>
    <col min="11776" max="11776" width="17.25" style="87" bestFit="1" customWidth="1"/>
    <col min="11777" max="11777" width="11" style="87"/>
    <col min="11778" max="11779" width="0" style="87" hidden="1" customWidth="1"/>
    <col min="11780" max="11780" width="12.625" style="87" bestFit="1" customWidth="1"/>
    <col min="11781" max="12026" width="11" style="87"/>
    <col min="12027" max="12027" width="11.875" style="87" bestFit="1" customWidth="1"/>
    <col min="12028" max="12028" width="14.875" style="87" customWidth="1"/>
    <col min="12029" max="12029" width="17.25" style="87" bestFit="1" customWidth="1"/>
    <col min="12030" max="12030" width="14.25" style="87" bestFit="1" customWidth="1"/>
    <col min="12031" max="12031" width="14.625" style="87" bestFit="1" customWidth="1"/>
    <col min="12032" max="12032" width="17.25" style="87" bestFit="1" customWidth="1"/>
    <col min="12033" max="12033" width="11" style="87"/>
    <col min="12034" max="12035" width="0" style="87" hidden="1" customWidth="1"/>
    <col min="12036" max="12036" width="12.625" style="87" bestFit="1" customWidth="1"/>
    <col min="12037" max="12282" width="11" style="87"/>
    <col min="12283" max="12283" width="11.875" style="87" bestFit="1" customWidth="1"/>
    <col min="12284" max="12284" width="14.875" style="87" customWidth="1"/>
    <col min="12285" max="12285" width="17.25" style="87" bestFit="1" customWidth="1"/>
    <col min="12286" max="12286" width="14.25" style="87" bestFit="1" customWidth="1"/>
    <col min="12287" max="12287" width="14.625" style="87" bestFit="1" customWidth="1"/>
    <col min="12288" max="12288" width="17.25" style="87" bestFit="1" customWidth="1"/>
    <col min="12289" max="12289" width="11" style="87"/>
    <col min="12290" max="12291" width="0" style="87" hidden="1" customWidth="1"/>
    <col min="12292" max="12292" width="12.625" style="87" bestFit="1" customWidth="1"/>
    <col min="12293" max="12538" width="11" style="87"/>
    <col min="12539" max="12539" width="11.875" style="87" bestFit="1" customWidth="1"/>
    <col min="12540" max="12540" width="14.875" style="87" customWidth="1"/>
    <col min="12541" max="12541" width="17.25" style="87" bestFit="1" customWidth="1"/>
    <col min="12542" max="12542" width="14.25" style="87" bestFit="1" customWidth="1"/>
    <col min="12543" max="12543" width="14.625" style="87" bestFit="1" customWidth="1"/>
    <col min="12544" max="12544" width="17.25" style="87" bestFit="1" customWidth="1"/>
    <col min="12545" max="12545" width="11" style="87"/>
    <col min="12546" max="12547" width="0" style="87" hidden="1" customWidth="1"/>
    <col min="12548" max="12548" width="12.625" style="87" bestFit="1" customWidth="1"/>
    <col min="12549" max="12794" width="11" style="87"/>
    <col min="12795" max="12795" width="11.875" style="87" bestFit="1" customWidth="1"/>
    <col min="12796" max="12796" width="14.875" style="87" customWidth="1"/>
    <col min="12797" max="12797" width="17.25" style="87" bestFit="1" customWidth="1"/>
    <col min="12798" max="12798" width="14.25" style="87" bestFit="1" customWidth="1"/>
    <col min="12799" max="12799" width="14.625" style="87" bestFit="1" customWidth="1"/>
    <col min="12800" max="12800" width="17.25" style="87" bestFit="1" customWidth="1"/>
    <col min="12801" max="12801" width="11" style="87"/>
    <col min="12802" max="12803" width="0" style="87" hidden="1" customWidth="1"/>
    <col min="12804" max="12804" width="12.625" style="87" bestFit="1" customWidth="1"/>
    <col min="12805" max="13050" width="11" style="87"/>
    <col min="13051" max="13051" width="11.875" style="87" bestFit="1" customWidth="1"/>
    <col min="13052" max="13052" width="14.875" style="87" customWidth="1"/>
    <col min="13053" max="13053" width="17.25" style="87" bestFit="1" customWidth="1"/>
    <col min="13054" max="13054" width="14.25" style="87" bestFit="1" customWidth="1"/>
    <col min="13055" max="13055" width="14.625" style="87" bestFit="1" customWidth="1"/>
    <col min="13056" max="13056" width="17.25" style="87" bestFit="1" customWidth="1"/>
    <col min="13057" max="13057" width="11" style="87"/>
    <col min="13058" max="13059" width="0" style="87" hidden="1" customWidth="1"/>
    <col min="13060" max="13060" width="12.625" style="87" bestFit="1" customWidth="1"/>
    <col min="13061" max="13306" width="11" style="87"/>
    <col min="13307" max="13307" width="11.875" style="87" bestFit="1" customWidth="1"/>
    <col min="13308" max="13308" width="14.875" style="87" customWidth="1"/>
    <col min="13309" max="13309" width="17.25" style="87" bestFit="1" customWidth="1"/>
    <col min="13310" max="13310" width="14.25" style="87" bestFit="1" customWidth="1"/>
    <col min="13311" max="13311" width="14.625" style="87" bestFit="1" customWidth="1"/>
    <col min="13312" max="13312" width="17.25" style="87" bestFit="1" customWidth="1"/>
    <col min="13313" max="13313" width="11" style="87"/>
    <col min="13314" max="13315" width="0" style="87" hidden="1" customWidth="1"/>
    <col min="13316" max="13316" width="12.625" style="87" bestFit="1" customWidth="1"/>
    <col min="13317" max="13562" width="11" style="87"/>
    <col min="13563" max="13563" width="11.875" style="87" bestFit="1" customWidth="1"/>
    <col min="13564" max="13564" width="14.875" style="87" customWidth="1"/>
    <col min="13565" max="13565" width="17.25" style="87" bestFit="1" customWidth="1"/>
    <col min="13566" max="13566" width="14.25" style="87" bestFit="1" customWidth="1"/>
    <col min="13567" max="13567" width="14.625" style="87" bestFit="1" customWidth="1"/>
    <col min="13568" max="13568" width="17.25" style="87" bestFit="1" customWidth="1"/>
    <col min="13569" max="13569" width="11" style="87"/>
    <col min="13570" max="13571" width="0" style="87" hidden="1" customWidth="1"/>
    <col min="13572" max="13572" width="12.625" style="87" bestFit="1" customWidth="1"/>
    <col min="13573" max="13818" width="11" style="87"/>
    <col min="13819" max="13819" width="11.875" style="87" bestFit="1" customWidth="1"/>
    <col min="13820" max="13820" width="14.875" style="87" customWidth="1"/>
    <col min="13821" max="13821" width="17.25" style="87" bestFit="1" customWidth="1"/>
    <col min="13822" max="13822" width="14.25" style="87" bestFit="1" customWidth="1"/>
    <col min="13823" max="13823" width="14.625" style="87" bestFit="1" customWidth="1"/>
    <col min="13824" max="13824" width="17.25" style="87" bestFit="1" customWidth="1"/>
    <col min="13825" max="13825" width="11" style="87"/>
    <col min="13826" max="13827" width="0" style="87" hidden="1" customWidth="1"/>
    <col min="13828" max="13828" width="12.625" style="87" bestFit="1" customWidth="1"/>
    <col min="13829" max="14074" width="11" style="87"/>
    <col min="14075" max="14075" width="11.875" style="87" bestFit="1" customWidth="1"/>
    <col min="14076" max="14076" width="14.875" style="87" customWidth="1"/>
    <col min="14077" max="14077" width="17.25" style="87" bestFit="1" customWidth="1"/>
    <col min="14078" max="14078" width="14.25" style="87" bestFit="1" customWidth="1"/>
    <col min="14079" max="14079" width="14.625" style="87" bestFit="1" customWidth="1"/>
    <col min="14080" max="14080" width="17.25" style="87" bestFit="1" customWidth="1"/>
    <col min="14081" max="14081" width="11" style="87"/>
    <col min="14082" max="14083" width="0" style="87" hidden="1" customWidth="1"/>
    <col min="14084" max="14084" width="12.625" style="87" bestFit="1" customWidth="1"/>
    <col min="14085" max="14330" width="11" style="87"/>
    <col min="14331" max="14331" width="11.875" style="87" bestFit="1" customWidth="1"/>
    <col min="14332" max="14332" width="14.875" style="87" customWidth="1"/>
    <col min="14333" max="14333" width="17.25" style="87" bestFit="1" customWidth="1"/>
    <col min="14334" max="14334" width="14.25" style="87" bestFit="1" customWidth="1"/>
    <col min="14335" max="14335" width="14.625" style="87" bestFit="1" customWidth="1"/>
    <col min="14336" max="14336" width="17.25" style="87" bestFit="1" customWidth="1"/>
    <col min="14337" max="14337" width="11" style="87"/>
    <col min="14338" max="14339" width="0" style="87" hidden="1" customWidth="1"/>
    <col min="14340" max="14340" width="12.625" style="87" bestFit="1" customWidth="1"/>
    <col min="14341" max="14586" width="11" style="87"/>
    <col min="14587" max="14587" width="11.875" style="87" bestFit="1" customWidth="1"/>
    <col min="14588" max="14588" width="14.875" style="87" customWidth="1"/>
    <col min="14589" max="14589" width="17.25" style="87" bestFit="1" customWidth="1"/>
    <col min="14590" max="14590" width="14.25" style="87" bestFit="1" customWidth="1"/>
    <col min="14591" max="14591" width="14.625" style="87" bestFit="1" customWidth="1"/>
    <col min="14592" max="14592" width="17.25" style="87" bestFit="1" customWidth="1"/>
    <col min="14593" max="14593" width="11" style="87"/>
    <col min="14594" max="14595" width="0" style="87" hidden="1" customWidth="1"/>
    <col min="14596" max="14596" width="12.625" style="87" bestFit="1" customWidth="1"/>
    <col min="14597" max="14842" width="11" style="87"/>
    <col min="14843" max="14843" width="11.875" style="87" bestFit="1" customWidth="1"/>
    <col min="14844" max="14844" width="14.875" style="87" customWidth="1"/>
    <col min="14845" max="14845" width="17.25" style="87" bestFit="1" customWidth="1"/>
    <col min="14846" max="14846" width="14.25" style="87" bestFit="1" customWidth="1"/>
    <col min="14847" max="14847" width="14.625" style="87" bestFit="1" customWidth="1"/>
    <col min="14848" max="14848" width="17.25" style="87" bestFit="1" customWidth="1"/>
    <col min="14849" max="14849" width="11" style="87"/>
    <col min="14850" max="14851" width="0" style="87" hidden="1" customWidth="1"/>
    <col min="14852" max="14852" width="12.625" style="87" bestFit="1" customWidth="1"/>
    <col min="14853" max="15098" width="11" style="87"/>
    <col min="15099" max="15099" width="11.875" style="87" bestFit="1" customWidth="1"/>
    <col min="15100" max="15100" width="14.875" style="87" customWidth="1"/>
    <col min="15101" max="15101" width="17.25" style="87" bestFit="1" customWidth="1"/>
    <col min="15102" max="15102" width="14.25" style="87" bestFit="1" customWidth="1"/>
    <col min="15103" max="15103" width="14.625" style="87" bestFit="1" customWidth="1"/>
    <col min="15104" max="15104" width="17.25" style="87" bestFit="1" customWidth="1"/>
    <col min="15105" max="15105" width="11" style="87"/>
    <col min="15106" max="15107" width="0" style="87" hidden="1" customWidth="1"/>
    <col min="15108" max="15108" width="12.625" style="87" bestFit="1" customWidth="1"/>
    <col min="15109" max="15354" width="11" style="87"/>
    <col min="15355" max="15355" width="11.875" style="87" bestFit="1" customWidth="1"/>
    <col min="15356" max="15356" width="14.875" style="87" customWidth="1"/>
    <col min="15357" max="15357" width="17.25" style="87" bestFit="1" customWidth="1"/>
    <col min="15358" max="15358" width="14.25" style="87" bestFit="1" customWidth="1"/>
    <col min="15359" max="15359" width="14.625" style="87" bestFit="1" customWidth="1"/>
    <col min="15360" max="15360" width="17.25" style="87" bestFit="1" customWidth="1"/>
    <col min="15361" max="15361" width="11" style="87"/>
    <col min="15362" max="15363" width="0" style="87" hidden="1" customWidth="1"/>
    <col min="15364" max="15364" width="12.625" style="87" bestFit="1" customWidth="1"/>
    <col min="15365" max="15610" width="11" style="87"/>
    <col min="15611" max="15611" width="11.875" style="87" bestFit="1" customWidth="1"/>
    <col min="15612" max="15612" width="14.875" style="87" customWidth="1"/>
    <col min="15613" max="15613" width="17.25" style="87" bestFit="1" customWidth="1"/>
    <col min="15614" max="15614" width="14.25" style="87" bestFit="1" customWidth="1"/>
    <col min="15615" max="15615" width="14.625" style="87" bestFit="1" customWidth="1"/>
    <col min="15616" max="15616" width="17.25" style="87" bestFit="1" customWidth="1"/>
    <col min="15617" max="15617" width="11" style="87"/>
    <col min="15618" max="15619" width="0" style="87" hidden="1" customWidth="1"/>
    <col min="15620" max="15620" width="12.625" style="87" bestFit="1" customWidth="1"/>
    <col min="15621" max="15866" width="11" style="87"/>
    <col min="15867" max="15867" width="11.875" style="87" bestFit="1" customWidth="1"/>
    <col min="15868" max="15868" width="14.875" style="87" customWidth="1"/>
    <col min="15869" max="15869" width="17.25" style="87" bestFit="1" customWidth="1"/>
    <col min="15870" max="15870" width="14.25" style="87" bestFit="1" customWidth="1"/>
    <col min="15871" max="15871" width="14.625" style="87" bestFit="1" customWidth="1"/>
    <col min="15872" max="15872" width="17.25" style="87" bestFit="1" customWidth="1"/>
    <col min="15873" max="15873" width="11" style="87"/>
    <col min="15874" max="15875" width="0" style="87" hidden="1" customWidth="1"/>
    <col min="15876" max="15876" width="12.625" style="87" bestFit="1" customWidth="1"/>
    <col min="15877" max="16122" width="11" style="87"/>
    <col min="16123" max="16123" width="11.875" style="87" bestFit="1" customWidth="1"/>
    <col min="16124" max="16124" width="14.875" style="87" customWidth="1"/>
    <col min="16125" max="16125" width="17.25" style="87" bestFit="1" customWidth="1"/>
    <col min="16126" max="16126" width="14.25" style="87" bestFit="1" customWidth="1"/>
    <col min="16127" max="16127" width="14.625" style="87" bestFit="1" customWidth="1"/>
    <col min="16128" max="16128" width="17.25" style="87" bestFit="1" customWidth="1"/>
    <col min="16129" max="16129" width="11" style="87"/>
    <col min="16130" max="16131" width="0" style="87" hidden="1" customWidth="1"/>
    <col min="16132" max="16132" width="12.625" style="87" bestFit="1" customWidth="1"/>
    <col min="16133" max="16384" width="11" style="87"/>
  </cols>
  <sheetData>
    <row r="1" spans="1:36">
      <c r="A1" s="84" t="s">
        <v>15</v>
      </c>
      <c r="B1" s="85"/>
      <c r="C1" s="85"/>
      <c r="D1" s="85"/>
      <c r="E1" s="85"/>
      <c r="F1" s="86"/>
      <c r="J1" s="84" t="s">
        <v>15</v>
      </c>
      <c r="K1" s="85"/>
      <c r="L1" s="85"/>
      <c r="M1" s="85"/>
      <c r="N1" s="85"/>
      <c r="O1" s="86"/>
      <c r="Q1" s="84" t="s">
        <v>15</v>
      </c>
      <c r="R1" s="85"/>
      <c r="S1" s="85"/>
      <c r="T1" s="85"/>
      <c r="U1" s="85"/>
      <c r="V1" s="86"/>
      <c r="X1" s="84" t="s">
        <v>15</v>
      </c>
      <c r="Y1" s="85"/>
      <c r="Z1" s="85"/>
      <c r="AA1" s="85"/>
      <c r="AB1" s="85"/>
      <c r="AC1" s="86"/>
      <c r="AE1" s="217" t="s">
        <v>15</v>
      </c>
      <c r="AF1" s="218"/>
      <c r="AG1" s="218"/>
      <c r="AH1" s="218"/>
      <c r="AI1" s="218"/>
      <c r="AJ1" s="219"/>
    </row>
    <row r="2" spans="1:36">
      <c r="A2" s="88" t="s">
        <v>19</v>
      </c>
      <c r="B2" s="89"/>
      <c r="C2" s="89"/>
      <c r="D2" s="89"/>
      <c r="E2" s="89"/>
      <c r="F2" s="90"/>
      <c r="J2" s="88" t="s">
        <v>19</v>
      </c>
      <c r="K2" s="89"/>
      <c r="L2" s="89"/>
      <c r="M2" s="89"/>
      <c r="N2" s="89"/>
      <c r="O2" s="90"/>
      <c r="Q2" s="88" t="s">
        <v>19</v>
      </c>
      <c r="R2" s="89"/>
      <c r="S2" s="89"/>
      <c r="T2" s="89"/>
      <c r="U2" s="89"/>
      <c r="V2" s="90"/>
      <c r="X2" s="88" t="s">
        <v>19</v>
      </c>
      <c r="Y2" s="89"/>
      <c r="Z2" s="89"/>
      <c r="AA2" s="89"/>
      <c r="AB2" s="89"/>
      <c r="AC2" s="90"/>
      <c r="AE2" s="220" t="s">
        <v>19</v>
      </c>
      <c r="AF2" s="221"/>
      <c r="AG2" s="221"/>
      <c r="AH2" s="221"/>
      <c r="AI2" s="221"/>
      <c r="AJ2" s="222"/>
    </row>
    <row r="3" spans="1:36">
      <c r="A3" s="88" t="s">
        <v>20</v>
      </c>
      <c r="B3" s="89"/>
      <c r="C3" s="89"/>
      <c r="D3" s="89"/>
      <c r="E3" s="89"/>
      <c r="F3" s="90"/>
      <c r="J3" s="88" t="s">
        <v>20</v>
      </c>
      <c r="K3" s="89"/>
      <c r="L3" s="89"/>
      <c r="M3" s="89"/>
      <c r="N3" s="89"/>
      <c r="O3" s="90"/>
      <c r="Q3" s="88" t="s">
        <v>20</v>
      </c>
      <c r="R3" s="89"/>
      <c r="S3" s="89"/>
      <c r="T3" s="89"/>
      <c r="U3" s="89"/>
      <c r="V3" s="90"/>
      <c r="X3" s="88" t="s">
        <v>20</v>
      </c>
      <c r="Y3" s="89"/>
      <c r="Z3" s="89"/>
      <c r="AA3" s="89"/>
      <c r="AB3" s="89"/>
      <c r="AC3" s="90"/>
      <c r="AE3" s="220" t="s">
        <v>20</v>
      </c>
      <c r="AF3" s="221"/>
      <c r="AG3" s="221"/>
      <c r="AH3" s="221"/>
      <c r="AI3" s="221"/>
      <c r="AJ3" s="222"/>
    </row>
    <row r="4" spans="1:36">
      <c r="A4" s="88" t="s">
        <v>232</v>
      </c>
      <c r="B4" s="89"/>
      <c r="C4" s="89"/>
      <c r="D4" s="89"/>
      <c r="E4" s="89"/>
      <c r="F4" s="90"/>
      <c r="J4" s="88" t="s">
        <v>233</v>
      </c>
      <c r="K4" s="89"/>
      <c r="L4" s="89"/>
      <c r="M4" s="89"/>
      <c r="N4" s="89"/>
      <c r="O4" s="90"/>
      <c r="Q4" s="88" t="s">
        <v>234</v>
      </c>
      <c r="R4" s="89"/>
      <c r="S4" s="89"/>
      <c r="T4" s="89"/>
      <c r="U4" s="89"/>
      <c r="V4" s="90"/>
      <c r="X4" s="88" t="s">
        <v>235</v>
      </c>
      <c r="Y4" s="89"/>
      <c r="Z4" s="89"/>
      <c r="AA4" s="89"/>
      <c r="AB4" s="89"/>
      <c r="AC4" s="90"/>
      <c r="AE4" s="220" t="s">
        <v>236</v>
      </c>
      <c r="AF4" s="221"/>
      <c r="AG4" s="221"/>
      <c r="AH4" s="221"/>
      <c r="AI4" s="221"/>
      <c r="AJ4" s="222"/>
    </row>
    <row r="5" spans="1:36">
      <c r="A5" s="91" t="s">
        <v>26</v>
      </c>
      <c r="B5" s="92"/>
      <c r="C5" s="92"/>
      <c r="D5" s="92"/>
      <c r="E5" s="92"/>
      <c r="F5" s="93"/>
      <c r="J5" s="91" t="s">
        <v>26</v>
      </c>
      <c r="K5" s="92"/>
      <c r="L5" s="92"/>
      <c r="M5" s="92"/>
      <c r="N5" s="92"/>
      <c r="O5" s="93"/>
      <c r="Q5" s="91" t="s">
        <v>26</v>
      </c>
      <c r="R5" s="92"/>
      <c r="S5" s="92"/>
      <c r="T5" s="92"/>
      <c r="U5" s="92"/>
      <c r="V5" s="93"/>
      <c r="X5" s="91" t="s">
        <v>26</v>
      </c>
      <c r="Y5" s="92"/>
      <c r="Z5" s="92"/>
      <c r="AA5" s="92"/>
      <c r="AB5" s="92"/>
      <c r="AC5" s="93"/>
      <c r="AE5" s="91" t="s">
        <v>26</v>
      </c>
      <c r="AF5" s="92"/>
      <c r="AG5" s="92"/>
      <c r="AH5" s="92"/>
      <c r="AI5" s="92"/>
      <c r="AJ5" s="93"/>
    </row>
    <row r="6" spans="1:36" ht="33.75">
      <c r="A6" s="45" t="s">
        <v>27</v>
      </c>
      <c r="B6" s="94" t="s">
        <v>28</v>
      </c>
      <c r="C6" s="94" t="s">
        <v>29</v>
      </c>
      <c r="D6" s="94" t="s">
        <v>30</v>
      </c>
      <c r="E6" s="94" t="s">
        <v>31</v>
      </c>
      <c r="F6" s="45" t="s">
        <v>32</v>
      </c>
      <c r="H6" s="223" t="s">
        <v>237</v>
      </c>
      <c r="I6" s="223" t="s">
        <v>238</v>
      </c>
      <c r="J6" s="45" t="s">
        <v>27</v>
      </c>
      <c r="K6" s="94" t="s">
        <v>28</v>
      </c>
      <c r="L6" s="94" t="s">
        <v>29</v>
      </c>
      <c r="M6" s="94" t="s">
        <v>30</v>
      </c>
      <c r="N6" s="94" t="s">
        <v>31</v>
      </c>
      <c r="O6" s="45" t="s">
        <v>32</v>
      </c>
      <c r="Q6" s="45" t="s">
        <v>27</v>
      </c>
      <c r="R6" s="94" t="s">
        <v>28</v>
      </c>
      <c r="S6" s="94" t="s">
        <v>29</v>
      </c>
      <c r="T6" s="94" t="s">
        <v>30</v>
      </c>
      <c r="U6" s="94" t="s">
        <v>31</v>
      </c>
      <c r="V6" s="45" t="s">
        <v>32</v>
      </c>
      <c r="X6" s="45" t="s">
        <v>27</v>
      </c>
      <c r="Y6" s="94" t="s">
        <v>28</v>
      </c>
      <c r="Z6" s="94" t="s">
        <v>29</v>
      </c>
      <c r="AA6" s="94" t="s">
        <v>30</v>
      </c>
      <c r="AB6" s="94" t="s">
        <v>31</v>
      </c>
      <c r="AC6" s="45" t="s">
        <v>32</v>
      </c>
      <c r="AE6" s="45" t="s">
        <v>27</v>
      </c>
      <c r="AF6" s="94" t="s">
        <v>28</v>
      </c>
      <c r="AG6" s="94" t="s">
        <v>29</v>
      </c>
      <c r="AH6" s="94" t="s">
        <v>30</v>
      </c>
      <c r="AI6" s="94" t="s">
        <v>31</v>
      </c>
      <c r="AJ6" s="45" t="s">
        <v>32</v>
      </c>
    </row>
    <row r="7" spans="1:36">
      <c r="A7" s="224" t="s">
        <v>33</v>
      </c>
      <c r="B7" s="225">
        <v>4767843.7899999991</v>
      </c>
      <c r="C7" s="225">
        <v>188298526.50999999</v>
      </c>
      <c r="D7" s="225">
        <v>333100.42</v>
      </c>
      <c r="E7" s="225">
        <v>0</v>
      </c>
      <c r="F7" s="226">
        <f>SUM(B7:E7)</f>
        <v>193399470.71999997</v>
      </c>
      <c r="H7" s="227">
        <v>0</v>
      </c>
      <c r="I7" s="228">
        <v>1696080.4</v>
      </c>
      <c r="J7" s="224" t="s">
        <v>33</v>
      </c>
      <c r="K7" s="225">
        <v>5963587.2499999991</v>
      </c>
      <c r="L7" s="225">
        <v>199920580.83000001</v>
      </c>
      <c r="M7" s="225">
        <v>354539.33</v>
      </c>
      <c r="N7" s="225">
        <v>0</v>
      </c>
      <c r="O7" s="229">
        <f>SUM(K7:N7)</f>
        <v>206238707.41000003</v>
      </c>
      <c r="Q7" s="230" t="s">
        <v>33</v>
      </c>
      <c r="R7" s="231">
        <v>7771845.3899999997</v>
      </c>
      <c r="S7" s="231">
        <v>192771738.15000001</v>
      </c>
      <c r="T7" s="231">
        <v>342544.42</v>
      </c>
      <c r="U7" s="231">
        <v>0</v>
      </c>
      <c r="V7" s="232">
        <f>SUM(R7:U7)</f>
        <v>200886127.95999998</v>
      </c>
      <c r="X7" s="230" t="s">
        <v>33</v>
      </c>
      <c r="Y7" s="231">
        <v>10511753.470000001</v>
      </c>
      <c r="Z7" s="231">
        <v>173337537.58000001</v>
      </c>
      <c r="AA7" s="231">
        <v>308260.06</v>
      </c>
      <c r="AB7" s="231">
        <v>0</v>
      </c>
      <c r="AC7" s="232">
        <f t="shared" ref="AC7:AC18" si="0">SUM(Y7:AB7)</f>
        <v>184157551.11000001</v>
      </c>
      <c r="AE7" s="230" t="s">
        <v>33</v>
      </c>
      <c r="AF7" s="231">
        <v>15502503.24</v>
      </c>
      <c r="AG7" s="231">
        <v>178062946.15000001</v>
      </c>
      <c r="AH7" s="231">
        <v>317376.53000000003</v>
      </c>
      <c r="AI7" s="231">
        <v>0</v>
      </c>
      <c r="AJ7" s="232">
        <f t="shared" ref="AJ7:AJ18" si="1">SUM(AF7:AI7)</f>
        <v>193882825.92000002</v>
      </c>
    </row>
    <row r="8" spans="1:36">
      <c r="A8" s="224" t="s">
        <v>34</v>
      </c>
      <c r="B8" s="225">
        <v>4862022.6100000003</v>
      </c>
      <c r="C8" s="225">
        <v>200429906.44</v>
      </c>
      <c r="D8" s="225">
        <v>516295.42</v>
      </c>
      <c r="E8" s="225">
        <v>0</v>
      </c>
      <c r="F8" s="226">
        <f t="shared" ref="F8:F18" si="2">SUM(B8:E8)</f>
        <v>205808224.47</v>
      </c>
      <c r="H8" s="227">
        <v>0</v>
      </c>
      <c r="I8" s="228">
        <v>1862561.97</v>
      </c>
      <c r="J8" s="224" t="s">
        <v>34</v>
      </c>
      <c r="K8" s="225">
        <v>6087499.1399999997</v>
      </c>
      <c r="L8" s="225">
        <v>181293778.84</v>
      </c>
      <c r="M8" s="225">
        <v>490407.79</v>
      </c>
      <c r="N8" s="225">
        <v>0</v>
      </c>
      <c r="O8" s="229">
        <f t="shared" ref="O8:O18" si="3">SUM(K8:N8)</f>
        <v>187871685.76999998</v>
      </c>
      <c r="Q8" s="230" t="s">
        <v>34</v>
      </c>
      <c r="R8" s="231">
        <v>7953978.9499999983</v>
      </c>
      <c r="S8" s="231">
        <v>186650607.36000001</v>
      </c>
      <c r="T8" s="231">
        <v>509004.37</v>
      </c>
      <c r="U8" s="231">
        <v>0</v>
      </c>
      <c r="V8" s="232">
        <f t="shared" ref="V8:V18" si="4">SUM(R8:U8)</f>
        <v>195113590.68000001</v>
      </c>
      <c r="X8" s="230" t="s">
        <v>34</v>
      </c>
      <c r="Y8" s="231">
        <v>10799557.380000001</v>
      </c>
      <c r="Z8" s="231">
        <v>191787338.40000001</v>
      </c>
      <c r="AA8" s="231">
        <v>527569.91</v>
      </c>
      <c r="AB8" s="231">
        <v>0</v>
      </c>
      <c r="AC8" s="232">
        <f t="shared" si="0"/>
        <v>203114465.69</v>
      </c>
      <c r="AE8" s="230" t="s">
        <v>34</v>
      </c>
      <c r="AF8" s="231">
        <v>16056669.5</v>
      </c>
      <c r="AG8" s="231">
        <v>190114030.00999999</v>
      </c>
      <c r="AH8" s="231">
        <v>534797.32999999996</v>
      </c>
      <c r="AI8" s="231">
        <v>0</v>
      </c>
      <c r="AJ8" s="232">
        <f t="shared" si="1"/>
        <v>206705496.84</v>
      </c>
    </row>
    <row r="9" spans="1:36">
      <c r="A9" s="224" t="s">
        <v>35</v>
      </c>
      <c r="B9" s="225">
        <v>4937509.9700000007</v>
      </c>
      <c r="C9" s="225">
        <v>175547238.16</v>
      </c>
      <c r="D9" s="225">
        <v>310825.45</v>
      </c>
      <c r="E9" s="225">
        <v>0</v>
      </c>
      <c r="F9" s="226">
        <f t="shared" si="2"/>
        <v>180795573.57999998</v>
      </c>
      <c r="H9" s="227">
        <v>0</v>
      </c>
      <c r="I9" s="228">
        <v>1577668.37</v>
      </c>
      <c r="J9" s="224" t="s">
        <v>35</v>
      </c>
      <c r="K9" s="225">
        <v>6216442.7400000002</v>
      </c>
      <c r="L9" s="225">
        <v>174869648.77000001</v>
      </c>
      <c r="M9" s="225">
        <v>310154.82</v>
      </c>
      <c r="N9" s="225">
        <v>0</v>
      </c>
      <c r="O9" s="229">
        <f t="shared" si="3"/>
        <v>181396246.33000001</v>
      </c>
      <c r="Q9" s="230" t="s">
        <v>35</v>
      </c>
      <c r="R9" s="231">
        <v>8150696.3499999996</v>
      </c>
      <c r="S9" s="231">
        <v>174076741.81</v>
      </c>
      <c r="T9" s="231">
        <v>309270.81</v>
      </c>
      <c r="U9" s="231">
        <v>0</v>
      </c>
      <c r="V9" s="232">
        <f t="shared" si="4"/>
        <v>182536708.97</v>
      </c>
      <c r="X9" s="230" t="s">
        <v>35</v>
      </c>
      <c r="Y9" s="231">
        <v>11096647.799999999</v>
      </c>
      <c r="Z9" s="231">
        <v>173017877.47</v>
      </c>
      <c r="AA9" s="231">
        <v>308015.77</v>
      </c>
      <c r="AB9" s="231">
        <v>0</v>
      </c>
      <c r="AC9" s="232">
        <f t="shared" si="0"/>
        <v>184422541.04000002</v>
      </c>
      <c r="AE9" s="230" t="s">
        <v>35</v>
      </c>
      <c r="AF9" s="231">
        <v>16651748.189999998</v>
      </c>
      <c r="AG9" s="231">
        <v>189708043.30000001</v>
      </c>
      <c r="AH9" s="231">
        <v>338777.59</v>
      </c>
      <c r="AI9" s="231">
        <v>0</v>
      </c>
      <c r="AJ9" s="232">
        <f t="shared" si="1"/>
        <v>206698569.08000001</v>
      </c>
    </row>
    <row r="10" spans="1:36">
      <c r="A10" s="224" t="s">
        <v>36</v>
      </c>
      <c r="B10" s="225">
        <v>5027319.330000001</v>
      </c>
      <c r="C10" s="225">
        <v>194357914.75</v>
      </c>
      <c r="D10" s="225">
        <v>543683.61</v>
      </c>
      <c r="E10" s="225">
        <v>0</v>
      </c>
      <c r="F10" s="226">
        <f t="shared" si="2"/>
        <v>199928917.69000003</v>
      </c>
      <c r="H10" s="227">
        <v>0</v>
      </c>
      <c r="I10" s="228">
        <v>1631194.28</v>
      </c>
      <c r="J10" s="224" t="s">
        <v>36</v>
      </c>
      <c r="K10" s="225">
        <v>6350050.9300000006</v>
      </c>
      <c r="L10" s="225">
        <v>193600836.22</v>
      </c>
      <c r="M10" s="225">
        <v>552908.86</v>
      </c>
      <c r="N10" s="225">
        <v>0</v>
      </c>
      <c r="O10" s="229">
        <f t="shared" si="3"/>
        <v>200503796.01000002</v>
      </c>
      <c r="Q10" s="230" t="s">
        <v>36</v>
      </c>
      <c r="R10" s="231">
        <v>8357037.1400000006</v>
      </c>
      <c r="S10" s="231">
        <v>204952096.05000001</v>
      </c>
      <c r="T10" s="231">
        <v>584438.31000000006</v>
      </c>
      <c r="U10" s="231">
        <v>0</v>
      </c>
      <c r="V10" s="232">
        <f t="shared" si="4"/>
        <v>213893571.5</v>
      </c>
      <c r="X10" s="230" t="s">
        <v>36</v>
      </c>
      <c r="Y10" s="231">
        <v>11430876.51</v>
      </c>
      <c r="Z10" s="231">
        <v>197436291.87</v>
      </c>
      <c r="AA10" s="231">
        <v>582937.1</v>
      </c>
      <c r="AB10" s="231">
        <v>0</v>
      </c>
      <c r="AC10" s="232">
        <f t="shared" si="0"/>
        <v>209450105.47999999</v>
      </c>
      <c r="AE10" s="230" t="s">
        <v>36</v>
      </c>
      <c r="AF10" s="231">
        <v>17250171.650000002</v>
      </c>
      <c r="AG10" s="231">
        <v>177594329.66</v>
      </c>
      <c r="AH10" s="231">
        <v>559407.76</v>
      </c>
      <c r="AI10" s="231">
        <v>0</v>
      </c>
      <c r="AJ10" s="232">
        <f t="shared" si="1"/>
        <v>195403909.06999999</v>
      </c>
    </row>
    <row r="11" spans="1:36">
      <c r="A11" s="224" t="s">
        <v>37</v>
      </c>
      <c r="B11" s="225">
        <v>5116876.1800000006</v>
      </c>
      <c r="C11" s="225">
        <v>200210985.06999999</v>
      </c>
      <c r="D11" s="225">
        <v>355048.94</v>
      </c>
      <c r="E11" s="225">
        <v>0</v>
      </c>
      <c r="F11" s="226">
        <f t="shared" si="2"/>
        <v>205682910.19</v>
      </c>
      <c r="H11" s="227">
        <v>0</v>
      </c>
      <c r="I11" s="228">
        <v>1684487.82</v>
      </c>
      <c r="J11" s="224" t="s">
        <v>37</v>
      </c>
      <c r="K11" s="225">
        <v>6483878.3399999999</v>
      </c>
      <c r="L11" s="225">
        <v>193355450.91999999</v>
      </c>
      <c r="M11" s="225">
        <v>343194.29</v>
      </c>
      <c r="N11" s="225">
        <v>0</v>
      </c>
      <c r="O11" s="229">
        <f t="shared" si="3"/>
        <v>200182523.54999998</v>
      </c>
      <c r="Q11" s="230" t="s">
        <v>37</v>
      </c>
      <c r="R11" s="231">
        <v>8553240.1999999993</v>
      </c>
      <c r="S11" s="231">
        <v>174041308.27000001</v>
      </c>
      <c r="T11" s="231">
        <v>309092.88</v>
      </c>
      <c r="U11" s="231">
        <v>0</v>
      </c>
      <c r="V11" s="232">
        <f t="shared" si="4"/>
        <v>182903641.34999999</v>
      </c>
      <c r="X11" s="230" t="s">
        <v>37</v>
      </c>
      <c r="Y11" s="231">
        <v>11776075.399999999</v>
      </c>
      <c r="Z11" s="231">
        <v>179037825.34</v>
      </c>
      <c r="AA11" s="231">
        <v>318729.12</v>
      </c>
      <c r="AB11" s="231">
        <v>0</v>
      </c>
      <c r="AC11" s="232">
        <f t="shared" si="0"/>
        <v>191132629.86000001</v>
      </c>
      <c r="AE11" s="230" t="s">
        <v>37</v>
      </c>
      <c r="AF11" s="231">
        <v>17895493.609999999</v>
      </c>
      <c r="AG11" s="231">
        <v>183540705.99000001</v>
      </c>
      <c r="AH11" s="231">
        <v>327378.25</v>
      </c>
      <c r="AI11" s="231">
        <v>0</v>
      </c>
      <c r="AJ11" s="232">
        <f t="shared" si="1"/>
        <v>201763577.85000002</v>
      </c>
    </row>
    <row r="12" spans="1:36">
      <c r="A12" s="224" t="s">
        <v>38</v>
      </c>
      <c r="B12" s="225">
        <v>5217314.41</v>
      </c>
      <c r="C12" s="225">
        <v>181727740.41</v>
      </c>
      <c r="D12" s="225">
        <v>5127936.18</v>
      </c>
      <c r="E12" s="225">
        <v>0</v>
      </c>
      <c r="F12" s="226">
        <f t="shared" si="2"/>
        <v>192072991</v>
      </c>
      <c r="H12" s="227">
        <v>0</v>
      </c>
      <c r="I12" s="228">
        <v>1793594.54</v>
      </c>
      <c r="J12" s="224" t="s">
        <v>38</v>
      </c>
      <c r="K12" s="225">
        <v>6627109.9299999997</v>
      </c>
      <c r="L12" s="225">
        <v>187228444.72</v>
      </c>
      <c r="M12" s="225">
        <v>5461041.5899999999</v>
      </c>
      <c r="N12" s="225">
        <v>0</v>
      </c>
      <c r="O12" s="229">
        <f t="shared" si="3"/>
        <v>199316596.24000001</v>
      </c>
      <c r="Q12" s="230" t="s">
        <v>38</v>
      </c>
      <c r="R12" s="231">
        <v>8783932.4400000013</v>
      </c>
      <c r="S12" s="231">
        <v>192586860.71000001</v>
      </c>
      <c r="T12" s="231">
        <v>5816562.7300000004</v>
      </c>
      <c r="U12" s="231">
        <v>0</v>
      </c>
      <c r="V12" s="232">
        <f t="shared" si="4"/>
        <v>207187355.88</v>
      </c>
      <c r="X12" s="230" t="s">
        <v>38</v>
      </c>
      <c r="Y12" s="231">
        <v>12180598.260000002</v>
      </c>
      <c r="Z12" s="231">
        <v>191258737.06999999</v>
      </c>
      <c r="AA12" s="231">
        <v>6184962.0599999996</v>
      </c>
      <c r="AB12" s="231">
        <v>0</v>
      </c>
      <c r="AC12" s="232">
        <f t="shared" si="0"/>
        <v>209624297.38999999</v>
      </c>
      <c r="AE12" s="230" t="s">
        <v>38</v>
      </c>
      <c r="AF12" s="231">
        <v>18562145.819999997</v>
      </c>
      <c r="AG12" s="231">
        <v>195277925.30000001</v>
      </c>
      <c r="AH12" s="231">
        <v>6589454.4299999997</v>
      </c>
      <c r="AI12" s="231">
        <v>0</v>
      </c>
      <c r="AJ12" s="232">
        <f t="shared" si="1"/>
        <v>220429525.55000001</v>
      </c>
    </row>
    <row r="13" spans="1:36">
      <c r="A13" s="224" t="s">
        <v>39</v>
      </c>
      <c r="B13" s="225">
        <v>5306871.2700000005</v>
      </c>
      <c r="C13" s="225">
        <v>187937593.87</v>
      </c>
      <c r="D13" s="225">
        <v>332773.84999999998</v>
      </c>
      <c r="E13" s="225">
        <v>0</v>
      </c>
      <c r="F13" s="226">
        <f t="shared" si="2"/>
        <v>193577238.99000001</v>
      </c>
      <c r="H13" s="227">
        <v>0</v>
      </c>
      <c r="I13" s="228">
        <v>1622514.26</v>
      </c>
      <c r="J13" s="224" t="s">
        <v>39</v>
      </c>
      <c r="K13" s="225">
        <v>6770489.46</v>
      </c>
      <c r="L13" s="225">
        <v>187161764.52000001</v>
      </c>
      <c r="M13" s="225">
        <v>331992.78999999998</v>
      </c>
      <c r="N13" s="225">
        <v>0</v>
      </c>
      <c r="O13" s="229">
        <f t="shared" si="3"/>
        <v>194264246.77000001</v>
      </c>
      <c r="Q13" s="230" t="s">
        <v>39</v>
      </c>
      <c r="R13" s="231">
        <v>8994937.8199999984</v>
      </c>
      <c r="S13" s="231">
        <v>198342495.86000001</v>
      </c>
      <c r="T13" s="231">
        <v>352968.71</v>
      </c>
      <c r="U13" s="231">
        <v>0</v>
      </c>
      <c r="V13" s="232">
        <f t="shared" si="4"/>
        <v>207690402.39000002</v>
      </c>
      <c r="X13" s="230" t="s">
        <v>39</v>
      </c>
      <c r="Y13" s="231">
        <v>12594027.730000002</v>
      </c>
      <c r="Z13" s="231">
        <v>190952773.03999999</v>
      </c>
      <c r="AA13" s="231">
        <v>340367.1</v>
      </c>
      <c r="AB13" s="231">
        <v>0</v>
      </c>
      <c r="AC13" s="232">
        <f t="shared" si="0"/>
        <v>203887167.86999997</v>
      </c>
      <c r="AE13" s="230" t="s">
        <v>39</v>
      </c>
      <c r="AF13" s="231">
        <v>19244777.609999999</v>
      </c>
      <c r="AG13" s="231">
        <v>177012556.09999999</v>
      </c>
      <c r="AH13" s="231">
        <v>315963.46999999997</v>
      </c>
      <c r="AI13" s="231">
        <v>0</v>
      </c>
      <c r="AJ13" s="232">
        <f t="shared" si="1"/>
        <v>196573297.17999998</v>
      </c>
    </row>
    <row r="14" spans="1:36">
      <c r="A14" s="224" t="s">
        <v>40</v>
      </c>
      <c r="B14" s="225">
        <v>5411231.1799999997</v>
      </c>
      <c r="C14" s="225">
        <v>200102899.13</v>
      </c>
      <c r="D14" s="225">
        <v>780769.12</v>
      </c>
      <c r="E14" s="225">
        <v>0</v>
      </c>
      <c r="F14" s="226">
        <f t="shared" si="2"/>
        <v>206294899.43000001</v>
      </c>
      <c r="H14" s="227">
        <v>0</v>
      </c>
      <c r="I14" s="228">
        <v>1731238.16</v>
      </c>
      <c r="J14" s="224" t="s">
        <v>40</v>
      </c>
      <c r="K14" s="225">
        <v>6928419.5</v>
      </c>
      <c r="L14" s="225">
        <v>193208529.06999999</v>
      </c>
      <c r="M14" s="225">
        <v>793570.63</v>
      </c>
      <c r="N14" s="225">
        <v>0</v>
      </c>
      <c r="O14" s="229">
        <f t="shared" si="3"/>
        <v>200930519.19999999</v>
      </c>
      <c r="Q14" s="230" t="s">
        <v>40</v>
      </c>
      <c r="R14" s="231">
        <v>9229666.3800000008</v>
      </c>
      <c r="S14" s="231">
        <v>179996716</v>
      </c>
      <c r="T14" s="231">
        <v>796557.14</v>
      </c>
      <c r="U14" s="231">
        <v>0</v>
      </c>
      <c r="V14" s="232">
        <f t="shared" si="4"/>
        <v>190022939.51999998</v>
      </c>
      <c r="X14" s="230" t="s">
        <v>40</v>
      </c>
      <c r="Y14" s="231">
        <v>13028893.249999998</v>
      </c>
      <c r="Z14" s="231">
        <v>184841840.46000001</v>
      </c>
      <c r="AA14" s="231">
        <v>833630.24</v>
      </c>
      <c r="AB14" s="231">
        <v>0</v>
      </c>
      <c r="AC14" s="232">
        <f t="shared" si="0"/>
        <v>198704363.95000002</v>
      </c>
      <c r="AE14" s="230" t="s">
        <v>40</v>
      </c>
      <c r="AF14" s="231">
        <v>19976701.899999999</v>
      </c>
      <c r="AG14" s="231">
        <v>189016271.69</v>
      </c>
      <c r="AH14" s="231">
        <v>871070.91</v>
      </c>
      <c r="AI14" s="231">
        <v>0</v>
      </c>
      <c r="AJ14" s="232">
        <f t="shared" si="1"/>
        <v>209864044.5</v>
      </c>
    </row>
    <row r="15" spans="1:36">
      <c r="A15" s="224" t="s">
        <v>41</v>
      </c>
      <c r="B15" s="225">
        <v>5516304.3999999994</v>
      </c>
      <c r="C15" s="225">
        <v>187769960.40000001</v>
      </c>
      <c r="D15" s="225">
        <v>2008214.61</v>
      </c>
      <c r="E15" s="225">
        <v>0</v>
      </c>
      <c r="F15" s="226">
        <f t="shared" si="2"/>
        <v>195294479.41000003</v>
      </c>
      <c r="H15" s="227">
        <v>0</v>
      </c>
      <c r="I15" s="228">
        <v>1728023.26</v>
      </c>
      <c r="J15" s="224" t="s">
        <v>41</v>
      </c>
      <c r="K15" s="225">
        <v>7082061.4400000004</v>
      </c>
      <c r="L15" s="225">
        <v>193315857.74000001</v>
      </c>
      <c r="M15" s="225">
        <v>2102221.89</v>
      </c>
      <c r="N15" s="225">
        <v>0</v>
      </c>
      <c r="O15" s="229">
        <f t="shared" si="3"/>
        <v>202500141.06999999</v>
      </c>
      <c r="Q15" s="230" t="s">
        <v>41</v>
      </c>
      <c r="R15" s="231">
        <v>9469877.4499999993</v>
      </c>
      <c r="S15" s="231">
        <v>192246301.97</v>
      </c>
      <c r="T15" s="231">
        <v>2189032.34</v>
      </c>
      <c r="U15" s="231">
        <v>0</v>
      </c>
      <c r="V15" s="232">
        <f t="shared" si="4"/>
        <v>203905211.75999999</v>
      </c>
      <c r="X15" s="230" t="s">
        <v>41</v>
      </c>
      <c r="Y15" s="231">
        <v>13480615.439999998</v>
      </c>
      <c r="Z15" s="231">
        <v>202996538.96000001</v>
      </c>
      <c r="AA15" s="231">
        <v>2301599.79</v>
      </c>
      <c r="AB15" s="231">
        <v>0</v>
      </c>
      <c r="AC15" s="232">
        <f t="shared" si="0"/>
        <v>218778754.19</v>
      </c>
      <c r="AE15" s="230" t="s">
        <v>41</v>
      </c>
      <c r="AF15" s="231">
        <v>20720961.920000002</v>
      </c>
      <c r="AG15" s="231">
        <v>188689178.11000001</v>
      </c>
      <c r="AH15" s="231">
        <v>2373764.92</v>
      </c>
      <c r="AI15" s="231">
        <v>0</v>
      </c>
      <c r="AJ15" s="232">
        <f t="shared" si="1"/>
        <v>211783904.95000002</v>
      </c>
    </row>
    <row r="16" spans="1:36">
      <c r="A16" s="224" t="s">
        <v>42</v>
      </c>
      <c r="B16" s="225">
        <v>5620926.1199999992</v>
      </c>
      <c r="C16" s="225">
        <v>187714454.94999999</v>
      </c>
      <c r="D16" s="225">
        <v>332596.78000000003</v>
      </c>
      <c r="E16" s="225">
        <v>0</v>
      </c>
      <c r="F16" s="226">
        <f t="shared" si="2"/>
        <v>193667977.84999999</v>
      </c>
      <c r="H16" s="107">
        <v>50099946.909999996</v>
      </c>
      <c r="I16" s="228">
        <v>1669128.94</v>
      </c>
      <c r="J16" s="224" t="s">
        <v>42</v>
      </c>
      <c r="K16" s="225">
        <v>7249644.4400000004</v>
      </c>
      <c r="L16" s="225">
        <v>199113264.22999999</v>
      </c>
      <c r="M16" s="225">
        <v>353847.96</v>
      </c>
      <c r="N16" s="225">
        <v>0</v>
      </c>
      <c r="O16" s="229">
        <f t="shared" si="3"/>
        <v>206716756.63</v>
      </c>
      <c r="Q16" s="230" t="s">
        <v>42</v>
      </c>
      <c r="R16" s="231">
        <v>9715120.2100000009</v>
      </c>
      <c r="S16" s="231">
        <v>191968496.47</v>
      </c>
      <c r="T16" s="231">
        <v>341613.31</v>
      </c>
      <c r="U16" s="231">
        <v>0</v>
      </c>
      <c r="V16" s="232">
        <f t="shared" si="4"/>
        <v>202025229.99000001</v>
      </c>
      <c r="X16" s="230" t="s">
        <v>42</v>
      </c>
      <c r="Y16" s="231">
        <v>13953030.119999999</v>
      </c>
      <c r="Z16" s="231">
        <v>172333980.80000001</v>
      </c>
      <c r="AA16" s="231">
        <v>306996.15000000002</v>
      </c>
      <c r="AB16" s="231">
        <v>0</v>
      </c>
      <c r="AC16" s="232">
        <f t="shared" si="0"/>
        <v>186594007.07000002</v>
      </c>
      <c r="AE16" s="230" t="s">
        <v>42</v>
      </c>
      <c r="AF16" s="231">
        <v>21505025.110000003</v>
      </c>
      <c r="AG16" s="231">
        <v>182451990.80000001</v>
      </c>
      <c r="AH16" s="231">
        <v>325937.32</v>
      </c>
      <c r="AI16" s="231">
        <v>0</v>
      </c>
      <c r="AJ16" s="232">
        <f t="shared" si="1"/>
        <v>204282953.23000002</v>
      </c>
    </row>
    <row r="17" spans="1:36">
      <c r="A17" s="224" t="s">
        <v>43</v>
      </c>
      <c r="B17" s="225">
        <v>5735433.8300000001</v>
      </c>
      <c r="C17" s="225">
        <v>193791592.13</v>
      </c>
      <c r="D17" s="225">
        <v>343604.97</v>
      </c>
      <c r="E17" s="225">
        <v>0</v>
      </c>
      <c r="F17" s="226">
        <f t="shared" si="2"/>
        <v>199870630.93000001</v>
      </c>
      <c r="H17" s="107">
        <v>55095981.289999999</v>
      </c>
      <c r="I17" s="228">
        <v>1832529.97</v>
      </c>
      <c r="J17" s="224" t="s">
        <v>43</v>
      </c>
      <c r="K17" s="225">
        <v>7412343.6800000006</v>
      </c>
      <c r="L17" s="225">
        <v>180712190.58000001</v>
      </c>
      <c r="M17" s="225">
        <v>320638.09000000003</v>
      </c>
      <c r="N17" s="225">
        <v>0</v>
      </c>
      <c r="O17" s="229">
        <f t="shared" si="3"/>
        <v>188445172.35000002</v>
      </c>
      <c r="Q17" s="230" t="s">
        <v>43</v>
      </c>
      <c r="R17" s="231">
        <v>9969053.8600000013</v>
      </c>
      <c r="S17" s="231">
        <v>185853736.66999999</v>
      </c>
      <c r="T17" s="231">
        <v>330491.57</v>
      </c>
      <c r="U17" s="231">
        <v>0</v>
      </c>
      <c r="V17" s="232">
        <f t="shared" si="4"/>
        <v>196153282.09999999</v>
      </c>
      <c r="X17" s="230" t="s">
        <v>43</v>
      </c>
      <c r="Y17" s="231">
        <v>14448927.959999999</v>
      </c>
      <c r="Z17" s="231">
        <v>190640522.75999999</v>
      </c>
      <c r="AA17" s="231">
        <v>339647.6</v>
      </c>
      <c r="AB17" s="231">
        <v>0</v>
      </c>
      <c r="AC17" s="232">
        <f t="shared" si="0"/>
        <v>205429098.31999999</v>
      </c>
      <c r="AE17" s="230" t="s">
        <v>43</v>
      </c>
      <c r="AF17" s="231">
        <v>22324442.719999999</v>
      </c>
      <c r="AG17" s="231">
        <v>200339826</v>
      </c>
      <c r="AH17" s="231">
        <v>358120.38</v>
      </c>
      <c r="AI17" s="231">
        <v>0</v>
      </c>
      <c r="AJ17" s="232">
        <f t="shared" si="1"/>
        <v>223022389.09999999</v>
      </c>
    </row>
    <row r="18" spans="1:36">
      <c r="A18" s="224" t="s">
        <v>44</v>
      </c>
      <c r="B18" s="225">
        <v>5844195.7400000002</v>
      </c>
      <c r="C18" s="225">
        <v>193731958.69</v>
      </c>
      <c r="D18" s="225">
        <v>1108013.24</v>
      </c>
      <c r="E18" s="225">
        <v>0</v>
      </c>
      <c r="F18" s="226">
        <f t="shared" si="2"/>
        <v>200684167.67000002</v>
      </c>
      <c r="H18" s="233">
        <v>48405233.5</v>
      </c>
      <c r="I18" s="234">
        <v>1607278.81</v>
      </c>
      <c r="J18" s="224" t="s">
        <v>44</v>
      </c>
      <c r="K18" s="225">
        <v>7589227.0300000003</v>
      </c>
      <c r="L18" s="225">
        <v>193030002.28999999</v>
      </c>
      <c r="M18" s="225">
        <v>1137685.6200000001</v>
      </c>
      <c r="N18" s="225">
        <v>0</v>
      </c>
      <c r="O18" s="229">
        <f t="shared" si="3"/>
        <v>201756914.94</v>
      </c>
      <c r="Q18" s="230" t="s">
        <v>44</v>
      </c>
      <c r="R18" s="231">
        <v>10238019.1</v>
      </c>
      <c r="S18" s="231">
        <v>204143454.88</v>
      </c>
      <c r="T18" s="231">
        <v>1190217.29</v>
      </c>
      <c r="U18" s="231">
        <v>0</v>
      </c>
      <c r="V18" s="232">
        <f t="shared" si="4"/>
        <v>215571691.26999998</v>
      </c>
      <c r="X18" s="230" t="s">
        <v>44</v>
      </c>
      <c r="Y18" s="231">
        <v>14961567.780000001</v>
      </c>
      <c r="Z18" s="231">
        <v>196272641.55000001</v>
      </c>
      <c r="AA18" s="231">
        <v>1210309.0900000001</v>
      </c>
      <c r="AB18" s="231">
        <v>0</v>
      </c>
      <c r="AC18" s="232">
        <f t="shared" si="0"/>
        <v>212444518.42000002</v>
      </c>
      <c r="AE18" s="230" t="s">
        <v>44</v>
      </c>
      <c r="AF18" s="231">
        <v>23174081.860000003</v>
      </c>
      <c r="AG18" s="231">
        <v>176004159.62</v>
      </c>
      <c r="AH18" s="231">
        <v>1208754.6100000001</v>
      </c>
      <c r="AI18" s="231">
        <v>0</v>
      </c>
      <c r="AJ18" s="232">
        <f t="shared" si="1"/>
        <v>200386996.09000003</v>
      </c>
    </row>
    <row r="19" spans="1:36">
      <c r="A19" s="235" t="s">
        <v>45</v>
      </c>
      <c r="B19" s="236">
        <f>SUM(B7:B18)</f>
        <v>63363848.829999998</v>
      </c>
      <c r="C19" s="236">
        <f>SUM(C7:C18)</f>
        <v>2291620770.5100002</v>
      </c>
      <c r="D19" s="236">
        <f>SUM(D7:D18)</f>
        <v>12092862.59</v>
      </c>
      <c r="E19" s="236">
        <f>SUM(E7:E18)</f>
        <v>0</v>
      </c>
      <c r="F19" s="237">
        <f>SUM(F7:F18)</f>
        <v>2367077481.9300003</v>
      </c>
      <c r="H19" s="238">
        <f>SUM(H7:H18)</f>
        <v>153601161.69999999</v>
      </c>
      <c r="I19" s="238">
        <f>SUM(I7:I18)</f>
        <v>20436300.779999997</v>
      </c>
      <c r="J19" s="235" t="s">
        <v>45</v>
      </c>
      <c r="K19" s="236">
        <f>SUM(K7:K18)</f>
        <v>80760753.879999995</v>
      </c>
      <c r="L19" s="236">
        <f>SUM(L7:L18)</f>
        <v>2276810348.73</v>
      </c>
      <c r="M19" s="236">
        <f>SUM(M7:M18)</f>
        <v>12552203.66</v>
      </c>
      <c r="N19" s="236">
        <f>SUM(N7:N18)</f>
        <v>0</v>
      </c>
      <c r="O19" s="237">
        <f>SUM(O7:O18)</f>
        <v>2370123306.27</v>
      </c>
      <c r="Q19" s="239" t="s">
        <v>45</v>
      </c>
      <c r="R19" s="240">
        <f>SUM(R7:R18)</f>
        <v>107187405.29000001</v>
      </c>
      <c r="S19" s="240">
        <f>SUM(S7:S18)</f>
        <v>2277630554.2000003</v>
      </c>
      <c r="T19" s="240">
        <f>SUM(T7:T18)</f>
        <v>13071793.880000003</v>
      </c>
      <c r="U19" s="240">
        <f>SUM(U7:U18)</f>
        <v>0</v>
      </c>
      <c r="V19" s="241">
        <f>SUM(V7:V18)</f>
        <v>2397889753.3700004</v>
      </c>
      <c r="X19" s="239" t="s">
        <v>45</v>
      </c>
      <c r="Y19" s="240">
        <f>SUM(Y7:Y18)</f>
        <v>150262571.09999999</v>
      </c>
      <c r="Z19" s="240">
        <f>SUM(Z7:Z18)</f>
        <v>2243913905.3000002</v>
      </c>
      <c r="AA19" s="240">
        <f>SUM(AA7:AA18)</f>
        <v>13563023.989999998</v>
      </c>
      <c r="AB19" s="240">
        <f>SUM(AB7:AB18)</f>
        <v>0</v>
      </c>
      <c r="AC19" s="241">
        <f>SUM(AC7:AC18)</f>
        <v>2407739500.3900003</v>
      </c>
      <c r="AE19" s="239" t="s">
        <v>45</v>
      </c>
      <c r="AF19" s="240">
        <f>SUM(AF7:AF18)</f>
        <v>228864723.13000003</v>
      </c>
      <c r="AG19" s="240">
        <f>SUM(AG7:AG18)</f>
        <v>2227811962.73</v>
      </c>
      <c r="AH19" s="240">
        <f>SUM(AH7:AH18)</f>
        <v>14120803.500000002</v>
      </c>
      <c r="AI19" s="240">
        <f>SUM(AI7:AI18)</f>
        <v>0</v>
      </c>
      <c r="AJ19" s="241">
        <f>SUM(AJ7:AJ18)</f>
        <v>2470797489.3600006</v>
      </c>
    </row>
    <row r="20" spans="1:36">
      <c r="A20" s="177" t="s">
        <v>46</v>
      </c>
      <c r="B20" s="177"/>
      <c r="C20" s="177"/>
      <c r="J20" s="177" t="s">
        <v>46</v>
      </c>
      <c r="K20" s="177"/>
      <c r="L20" s="177"/>
      <c r="Q20" s="242" t="s">
        <v>46</v>
      </c>
      <c r="R20" s="242"/>
      <c r="S20" s="242"/>
      <c r="T20" s="38"/>
      <c r="U20" s="38"/>
      <c r="V20" s="38"/>
      <c r="X20" s="38"/>
      <c r="Y20" s="38"/>
      <c r="Z20" s="38"/>
      <c r="AA20" s="38"/>
      <c r="AB20" s="38"/>
      <c r="AC20" s="38"/>
      <c r="AE20" s="242" t="s">
        <v>46</v>
      </c>
      <c r="AF20" s="242"/>
      <c r="AG20" s="242"/>
      <c r="AH20" s="38"/>
      <c r="AI20" s="38"/>
      <c r="AJ20" s="38"/>
    </row>
    <row r="21" spans="1:36">
      <c r="Q21" s="38"/>
      <c r="R21" s="38"/>
      <c r="S21" s="38"/>
      <c r="T21" s="38"/>
      <c r="U21" s="38"/>
      <c r="V21" s="38"/>
      <c r="X21" s="242" t="s">
        <v>46</v>
      </c>
      <c r="Y21" s="242"/>
      <c r="Z21" s="242"/>
      <c r="AA21" s="38"/>
      <c r="AB21" s="38"/>
      <c r="AC21" s="38"/>
      <c r="AE21" s="38"/>
      <c r="AF21" s="38"/>
      <c r="AG21" s="38"/>
      <c r="AH21" s="38"/>
      <c r="AI21" s="38"/>
      <c r="AJ21" s="38"/>
    </row>
    <row r="22" spans="1:36">
      <c r="Q22" s="38"/>
      <c r="R22" s="38"/>
      <c r="S22" s="38"/>
      <c r="T22" s="38"/>
      <c r="U22" s="38"/>
      <c r="V22" s="38"/>
      <c r="X22" s="38"/>
      <c r="Y22" s="38"/>
      <c r="Z22" s="38"/>
      <c r="AA22" s="38"/>
      <c r="AB22" s="38"/>
      <c r="AC22" s="38"/>
      <c r="AE22" s="38"/>
      <c r="AF22" s="38"/>
      <c r="AG22" s="38"/>
      <c r="AH22" s="38"/>
      <c r="AI22" s="38"/>
      <c r="AJ22" s="38"/>
    </row>
    <row r="23" spans="1:36">
      <c r="A23" s="84" t="s">
        <v>239</v>
      </c>
      <c r="B23" s="85"/>
      <c r="C23" s="85"/>
      <c r="D23" s="85"/>
      <c r="E23" s="85"/>
      <c r="F23" s="86"/>
      <c r="J23" s="84" t="s">
        <v>240</v>
      </c>
      <c r="K23" s="85"/>
      <c r="L23" s="85"/>
      <c r="M23" s="85"/>
      <c r="N23" s="85"/>
      <c r="O23" s="86"/>
      <c r="Q23" s="84" t="s">
        <v>241</v>
      </c>
      <c r="R23" s="85"/>
      <c r="S23" s="85"/>
      <c r="T23" s="85"/>
      <c r="U23" s="85"/>
      <c r="V23" s="86"/>
      <c r="X23" s="38"/>
      <c r="Y23" s="38"/>
      <c r="Z23" s="38"/>
      <c r="AA23" s="38"/>
      <c r="AB23" s="38"/>
      <c r="AC23" s="38"/>
      <c r="AE23" s="217" t="s">
        <v>242</v>
      </c>
      <c r="AF23" s="218"/>
      <c r="AG23" s="218"/>
      <c r="AH23" s="218"/>
      <c r="AI23" s="218"/>
      <c r="AJ23" s="219"/>
    </row>
    <row r="24" spans="1:36">
      <c r="A24" s="91" t="s">
        <v>26</v>
      </c>
      <c r="B24" s="92"/>
      <c r="C24" s="92"/>
      <c r="D24" s="92"/>
      <c r="E24" s="92"/>
      <c r="F24" s="93"/>
      <c r="J24" s="91" t="s">
        <v>26</v>
      </c>
      <c r="K24" s="92"/>
      <c r="L24" s="92"/>
      <c r="M24" s="92"/>
      <c r="N24" s="92"/>
      <c r="O24" s="93"/>
      <c r="Q24" s="91" t="s">
        <v>26</v>
      </c>
      <c r="R24" s="92"/>
      <c r="S24" s="92"/>
      <c r="T24" s="92"/>
      <c r="U24" s="92"/>
      <c r="V24" s="93"/>
      <c r="X24" s="84" t="s">
        <v>243</v>
      </c>
      <c r="Y24" s="85"/>
      <c r="Z24" s="85"/>
      <c r="AA24" s="85"/>
      <c r="AB24" s="85"/>
      <c r="AC24" s="86"/>
      <c r="AE24" s="91" t="s">
        <v>26</v>
      </c>
      <c r="AF24" s="92"/>
      <c r="AG24" s="92"/>
      <c r="AH24" s="92"/>
      <c r="AI24" s="92"/>
      <c r="AJ24" s="93"/>
    </row>
    <row r="25" spans="1:36" ht="33.75">
      <c r="A25" s="45" t="s">
        <v>27</v>
      </c>
      <c r="B25" s="94" t="s">
        <v>28</v>
      </c>
      <c r="C25" s="94" t="s">
        <v>29</v>
      </c>
      <c r="D25" s="94" t="s">
        <v>30</v>
      </c>
      <c r="E25" s="94" t="s">
        <v>31</v>
      </c>
      <c r="F25" s="45" t="s">
        <v>32</v>
      </c>
      <c r="J25" s="45" t="s">
        <v>27</v>
      </c>
      <c r="K25" s="94" t="s">
        <v>28</v>
      </c>
      <c r="L25" s="94" t="s">
        <v>29</v>
      </c>
      <c r="M25" s="94" t="s">
        <v>30</v>
      </c>
      <c r="N25" s="94" t="s">
        <v>31</v>
      </c>
      <c r="O25" s="45" t="s">
        <v>32</v>
      </c>
      <c r="Q25" s="45" t="s">
        <v>27</v>
      </c>
      <c r="R25" s="94" t="s">
        <v>28</v>
      </c>
      <c r="S25" s="94" t="s">
        <v>29</v>
      </c>
      <c r="T25" s="94" t="s">
        <v>30</v>
      </c>
      <c r="U25" s="94" t="s">
        <v>31</v>
      </c>
      <c r="V25" s="45" t="s">
        <v>32</v>
      </c>
      <c r="X25" s="91" t="s">
        <v>26</v>
      </c>
      <c r="Y25" s="92"/>
      <c r="Z25" s="92"/>
      <c r="AA25" s="92"/>
      <c r="AB25" s="92"/>
      <c r="AC25" s="93"/>
      <c r="AE25" s="45" t="s">
        <v>27</v>
      </c>
      <c r="AF25" s="94" t="s">
        <v>28</v>
      </c>
      <c r="AG25" s="94" t="s">
        <v>29</v>
      </c>
      <c r="AH25" s="94" t="s">
        <v>30</v>
      </c>
      <c r="AI25" s="94" t="s">
        <v>31</v>
      </c>
      <c r="AJ25" s="45" t="s">
        <v>32</v>
      </c>
    </row>
    <row r="26" spans="1:36" ht="33.75">
      <c r="A26" s="243" t="s">
        <v>33</v>
      </c>
      <c r="B26" s="225">
        <v>1361227.8699999999</v>
      </c>
      <c r="C26" s="225">
        <v>8413013.7400000002</v>
      </c>
      <c r="D26" s="225">
        <v>50</v>
      </c>
      <c r="E26" s="225">
        <v>0</v>
      </c>
      <c r="F26" s="229">
        <f>SUM(B26:E26)</f>
        <v>9774291.6099999994</v>
      </c>
      <c r="G26" s="244"/>
      <c r="I26" s="245"/>
      <c r="J26" s="243" t="s">
        <v>33</v>
      </c>
      <c r="K26" s="225">
        <v>1310761.2500000002</v>
      </c>
      <c r="L26" s="225">
        <v>8482520.4000000004</v>
      </c>
      <c r="M26" s="225">
        <v>50</v>
      </c>
      <c r="N26" s="225">
        <v>0</v>
      </c>
      <c r="O26" s="229">
        <f>SUM(K26:N26)</f>
        <v>9793331.6500000004</v>
      </c>
      <c r="Q26" s="230" t="s">
        <v>33</v>
      </c>
      <c r="R26" s="231">
        <v>1659078.4600000002</v>
      </c>
      <c r="S26" s="231">
        <v>8001064.9400000004</v>
      </c>
      <c r="T26" s="231">
        <v>50</v>
      </c>
      <c r="U26" s="231">
        <v>0</v>
      </c>
      <c r="V26" s="232">
        <f>SUM(R26:U26)</f>
        <v>9660193.4000000004</v>
      </c>
      <c r="X26" s="45" t="s">
        <v>27</v>
      </c>
      <c r="Y26" s="94" t="s">
        <v>28</v>
      </c>
      <c r="Z26" s="94" t="s">
        <v>29</v>
      </c>
      <c r="AA26" s="94" t="s">
        <v>30</v>
      </c>
      <c r="AB26" s="94" t="s">
        <v>31</v>
      </c>
      <c r="AC26" s="45" t="s">
        <v>32</v>
      </c>
      <c r="AE26" s="230" t="s">
        <v>33</v>
      </c>
      <c r="AF26" s="231">
        <v>2192063.2399999998</v>
      </c>
      <c r="AG26" s="231">
        <v>7264284.71</v>
      </c>
      <c r="AH26" s="231">
        <v>50</v>
      </c>
      <c r="AI26" s="231">
        <v>0</v>
      </c>
      <c r="AJ26" s="232">
        <f>SUM(AF26:AI26)</f>
        <v>9456397.9499999993</v>
      </c>
    </row>
    <row r="27" spans="1:36">
      <c r="A27" s="243" t="s">
        <v>34</v>
      </c>
      <c r="B27" s="225">
        <v>1175685.19</v>
      </c>
      <c r="C27" s="225">
        <v>8669349.1199999992</v>
      </c>
      <c r="D27" s="225">
        <v>50</v>
      </c>
      <c r="E27" s="225">
        <v>0</v>
      </c>
      <c r="F27" s="229">
        <f t="shared" ref="F27:F37" si="5">SUM(B27:E27)</f>
        <v>9845084.3099999987</v>
      </c>
      <c r="G27" s="244"/>
      <c r="I27" s="245"/>
      <c r="J27" s="243" t="s">
        <v>34</v>
      </c>
      <c r="K27" s="225">
        <v>1704304.5899999999</v>
      </c>
      <c r="L27" s="225">
        <v>7938774.6500000004</v>
      </c>
      <c r="M27" s="225">
        <v>50</v>
      </c>
      <c r="N27" s="225">
        <v>0</v>
      </c>
      <c r="O27" s="229">
        <f t="shared" ref="O27:O37" si="6">SUM(K27:N27)</f>
        <v>9643129.2400000002</v>
      </c>
      <c r="Q27" s="230" t="s">
        <v>34</v>
      </c>
      <c r="R27" s="231">
        <v>1671928.0900000003</v>
      </c>
      <c r="S27" s="231">
        <v>7983292.5199999996</v>
      </c>
      <c r="T27" s="231">
        <v>50</v>
      </c>
      <c r="U27" s="231">
        <v>0</v>
      </c>
      <c r="V27" s="232">
        <f t="shared" ref="V27:V37" si="7">SUM(R27:U27)</f>
        <v>9655270.6099999994</v>
      </c>
      <c r="X27" s="230" t="s">
        <v>33</v>
      </c>
      <c r="Y27" s="231">
        <v>2190394.8800000004</v>
      </c>
      <c r="Z27" s="231">
        <v>7266801.7699999996</v>
      </c>
      <c r="AA27" s="231">
        <v>50</v>
      </c>
      <c r="AB27" s="231">
        <v>0</v>
      </c>
      <c r="AC27" s="232">
        <f>SUM(Y27:AB27)</f>
        <v>9457246.6500000004</v>
      </c>
      <c r="AE27" s="230" t="s">
        <v>34</v>
      </c>
      <c r="AF27" s="231">
        <v>1509588.19</v>
      </c>
      <c r="AG27" s="231">
        <v>8207101.6900000004</v>
      </c>
      <c r="AH27" s="231">
        <v>50</v>
      </c>
      <c r="AI27" s="231">
        <v>0</v>
      </c>
      <c r="AJ27" s="232">
        <f t="shared" ref="AJ27:AJ37" si="8">SUM(AF27:AI27)</f>
        <v>9716739.8800000008</v>
      </c>
    </row>
    <row r="28" spans="1:36">
      <c r="A28" s="243" t="s">
        <v>35</v>
      </c>
      <c r="B28" s="225">
        <v>1968235.8800000001</v>
      </c>
      <c r="C28" s="225">
        <v>7574305.0700000003</v>
      </c>
      <c r="D28" s="225">
        <v>50</v>
      </c>
      <c r="E28" s="225">
        <v>0</v>
      </c>
      <c r="F28" s="229">
        <f t="shared" si="5"/>
        <v>9542590.9500000011</v>
      </c>
      <c r="G28" s="244"/>
      <c r="I28" s="245"/>
      <c r="J28" s="243" t="s">
        <v>35</v>
      </c>
      <c r="K28" s="225">
        <v>2099297.58</v>
      </c>
      <c r="L28" s="225">
        <v>7393032.9100000001</v>
      </c>
      <c r="M28" s="225">
        <v>50</v>
      </c>
      <c r="N28" s="225">
        <v>0</v>
      </c>
      <c r="O28" s="229">
        <f t="shared" si="6"/>
        <v>9492380.4900000002</v>
      </c>
      <c r="Q28" s="230" t="s">
        <v>35</v>
      </c>
      <c r="R28" s="231">
        <v>2242825.0100000002</v>
      </c>
      <c r="S28" s="231">
        <v>7194538.9900000002</v>
      </c>
      <c r="T28" s="231">
        <v>50</v>
      </c>
      <c r="U28" s="231">
        <v>0</v>
      </c>
      <c r="V28" s="232">
        <f t="shared" si="7"/>
        <v>9437414</v>
      </c>
      <c r="X28" s="230" t="s">
        <v>34</v>
      </c>
      <c r="Y28" s="231">
        <v>1844612.9499999997</v>
      </c>
      <c r="Z28" s="231">
        <v>7744496.5199999996</v>
      </c>
      <c r="AA28" s="231">
        <v>50</v>
      </c>
      <c r="AB28" s="231">
        <v>0</v>
      </c>
      <c r="AC28" s="232">
        <f t="shared" ref="AC28:AC37" si="9">SUM(Y28:AB28)</f>
        <v>9589159.4699999988</v>
      </c>
      <c r="AE28" s="230" t="s">
        <v>35</v>
      </c>
      <c r="AF28" s="231">
        <v>2742861.9299999997</v>
      </c>
      <c r="AG28" s="231">
        <v>6503319.8300000001</v>
      </c>
      <c r="AH28" s="231">
        <v>50</v>
      </c>
      <c r="AI28" s="231">
        <v>0</v>
      </c>
      <c r="AJ28" s="232">
        <f t="shared" si="8"/>
        <v>9246231.7599999998</v>
      </c>
    </row>
    <row r="29" spans="1:36">
      <c r="A29" s="243" t="s">
        <v>36</v>
      </c>
      <c r="B29" s="225">
        <v>1396119.4300000002</v>
      </c>
      <c r="C29" s="225">
        <v>8364753.5800000001</v>
      </c>
      <c r="D29" s="225">
        <v>50</v>
      </c>
      <c r="E29" s="225">
        <v>0</v>
      </c>
      <c r="F29" s="229">
        <f t="shared" si="5"/>
        <v>9760923.0099999998</v>
      </c>
      <c r="G29" s="244"/>
      <c r="I29" s="245"/>
      <c r="J29" s="243" t="s">
        <v>36</v>
      </c>
      <c r="K29" s="225">
        <v>1161072.1000000001</v>
      </c>
      <c r="L29" s="225">
        <v>8689278.3699999992</v>
      </c>
      <c r="M29" s="225">
        <v>50</v>
      </c>
      <c r="N29" s="225">
        <v>0</v>
      </c>
      <c r="O29" s="229">
        <f t="shared" si="6"/>
        <v>9850400.4699999988</v>
      </c>
      <c r="Q29" s="230" t="s">
        <v>36</v>
      </c>
      <c r="R29" s="231">
        <v>1516836.0799999998</v>
      </c>
      <c r="S29" s="231">
        <v>8197529.6100000003</v>
      </c>
      <c r="T29" s="231">
        <v>50</v>
      </c>
      <c r="U29" s="231">
        <v>0</v>
      </c>
      <c r="V29" s="232">
        <f t="shared" si="7"/>
        <v>9714415.6899999995</v>
      </c>
      <c r="X29" s="230" t="s">
        <v>35</v>
      </c>
      <c r="Y29" s="231">
        <v>2400008.0099999998</v>
      </c>
      <c r="Z29" s="231">
        <v>6977181.46</v>
      </c>
      <c r="AA29" s="231">
        <v>50</v>
      </c>
      <c r="AB29" s="231">
        <v>0</v>
      </c>
      <c r="AC29" s="232">
        <f t="shared" si="9"/>
        <v>9377239.4699999988</v>
      </c>
      <c r="AE29" s="230" t="s">
        <v>36</v>
      </c>
      <c r="AF29" s="231">
        <v>2240383.27</v>
      </c>
      <c r="AG29" s="231">
        <v>7197476.5899999999</v>
      </c>
      <c r="AH29" s="231">
        <v>50</v>
      </c>
      <c r="AI29" s="231">
        <v>0</v>
      </c>
      <c r="AJ29" s="232">
        <f t="shared" si="8"/>
        <v>9437909.8599999994</v>
      </c>
    </row>
    <row r="30" spans="1:36">
      <c r="A30" s="243" t="s">
        <v>37</v>
      </c>
      <c r="B30" s="225">
        <v>1406930.12</v>
      </c>
      <c r="C30" s="225">
        <v>8349798.04</v>
      </c>
      <c r="D30" s="225">
        <v>50</v>
      </c>
      <c r="E30" s="225">
        <v>0</v>
      </c>
      <c r="F30" s="229">
        <f t="shared" si="5"/>
        <v>9756778.1600000001</v>
      </c>
      <c r="G30" s="244"/>
      <c r="I30" s="245"/>
      <c r="J30" s="243" t="s">
        <v>37</v>
      </c>
      <c r="K30" s="225">
        <v>2122106.44</v>
      </c>
      <c r="L30" s="225">
        <v>7361487.0199999996</v>
      </c>
      <c r="M30" s="225">
        <v>50</v>
      </c>
      <c r="N30" s="225">
        <v>0</v>
      </c>
      <c r="O30" s="229">
        <f t="shared" si="6"/>
        <v>9483643.459999999</v>
      </c>
      <c r="Q30" s="230" t="s">
        <v>37</v>
      </c>
      <c r="R30" s="231">
        <v>2084089.21</v>
      </c>
      <c r="S30" s="231">
        <v>7413810.8300000001</v>
      </c>
      <c r="T30" s="231">
        <v>50</v>
      </c>
      <c r="U30" s="231">
        <v>0</v>
      </c>
      <c r="V30" s="232">
        <f t="shared" si="7"/>
        <v>9497950.0399999991</v>
      </c>
      <c r="X30" s="230" t="s">
        <v>36</v>
      </c>
      <c r="Y30" s="231">
        <v>1877500.9800000002</v>
      </c>
      <c r="Z30" s="231">
        <v>7699027.1900000004</v>
      </c>
      <c r="AA30" s="231">
        <v>50</v>
      </c>
      <c r="AB30" s="231">
        <v>0</v>
      </c>
      <c r="AC30" s="232">
        <f t="shared" si="9"/>
        <v>9576578.1699999999</v>
      </c>
      <c r="AE30" s="230" t="s">
        <v>37</v>
      </c>
      <c r="AF30" s="231">
        <v>2257182.4900000002</v>
      </c>
      <c r="AG30" s="231">
        <v>7174251.2800000003</v>
      </c>
      <c r="AH30" s="231">
        <v>50</v>
      </c>
      <c r="AI30" s="231">
        <v>0</v>
      </c>
      <c r="AJ30" s="232">
        <f t="shared" si="8"/>
        <v>9431483.7699999996</v>
      </c>
    </row>
    <row r="31" spans="1:36">
      <c r="A31" s="243" t="s">
        <v>38</v>
      </c>
      <c r="B31" s="225">
        <v>1612421.7799999998</v>
      </c>
      <c r="C31" s="225">
        <v>8065864.54</v>
      </c>
      <c r="D31" s="225">
        <v>50</v>
      </c>
      <c r="E31" s="225">
        <v>0</v>
      </c>
      <c r="F31" s="229">
        <f t="shared" si="5"/>
        <v>9678336.3200000003</v>
      </c>
      <c r="G31" s="244"/>
      <c r="I31" s="245"/>
      <c r="J31" s="243" t="s">
        <v>38</v>
      </c>
      <c r="K31" s="225">
        <v>1567669.15</v>
      </c>
      <c r="L31" s="225">
        <v>8127485.2999999998</v>
      </c>
      <c r="M31" s="225">
        <v>50</v>
      </c>
      <c r="N31" s="225">
        <v>0</v>
      </c>
      <c r="O31" s="229">
        <f t="shared" si="6"/>
        <v>9695204.4499999993</v>
      </c>
      <c r="Q31" s="230" t="s">
        <v>38</v>
      </c>
      <c r="R31" s="231">
        <v>1730151.4600000004</v>
      </c>
      <c r="S31" s="231">
        <v>7902782.9000000004</v>
      </c>
      <c r="T31" s="231">
        <v>50</v>
      </c>
      <c r="U31" s="231">
        <v>0</v>
      </c>
      <c r="V31" s="232">
        <f t="shared" si="7"/>
        <v>9632984.3600000013</v>
      </c>
      <c r="X31" s="230" t="s">
        <v>37</v>
      </c>
      <c r="Y31" s="231">
        <v>2071344.28</v>
      </c>
      <c r="Z31" s="231">
        <v>7431208.0499999998</v>
      </c>
      <c r="AA31" s="231">
        <v>50</v>
      </c>
      <c r="AB31" s="231">
        <v>0</v>
      </c>
      <c r="AC31" s="232">
        <f t="shared" si="9"/>
        <v>9502602.3300000001</v>
      </c>
      <c r="AE31" s="230" t="s">
        <v>38</v>
      </c>
      <c r="AF31" s="231">
        <v>2101566.84</v>
      </c>
      <c r="AG31" s="231">
        <v>7389213.5499999998</v>
      </c>
      <c r="AH31" s="231">
        <v>50</v>
      </c>
      <c r="AI31" s="231">
        <v>0</v>
      </c>
      <c r="AJ31" s="232">
        <f t="shared" si="8"/>
        <v>9490830.3900000006</v>
      </c>
    </row>
    <row r="32" spans="1:36">
      <c r="A32" s="243" t="s">
        <v>39</v>
      </c>
      <c r="B32" s="225">
        <v>1624508.3</v>
      </c>
      <c r="C32" s="225">
        <v>8049149.0999999996</v>
      </c>
      <c r="D32" s="225">
        <v>50</v>
      </c>
      <c r="E32" s="225">
        <v>0</v>
      </c>
      <c r="F32" s="229">
        <f t="shared" si="5"/>
        <v>9673707.4000000004</v>
      </c>
      <c r="G32" s="244"/>
      <c r="I32" s="245"/>
      <c r="J32" s="243" t="s">
        <v>39</v>
      </c>
      <c r="K32" s="225">
        <v>1390438.17</v>
      </c>
      <c r="L32" s="225">
        <v>8372327.3099999996</v>
      </c>
      <c r="M32" s="225">
        <v>50</v>
      </c>
      <c r="N32" s="225">
        <v>0</v>
      </c>
      <c r="O32" s="229">
        <f t="shared" si="6"/>
        <v>9762815.4800000004</v>
      </c>
      <c r="Q32" s="230" t="s">
        <v>39</v>
      </c>
      <c r="R32" s="231">
        <v>1743552.26</v>
      </c>
      <c r="S32" s="231">
        <v>7884249.1299999999</v>
      </c>
      <c r="T32" s="231">
        <v>50</v>
      </c>
      <c r="U32" s="231">
        <v>0</v>
      </c>
      <c r="V32" s="232">
        <f t="shared" si="7"/>
        <v>9627851.3900000006</v>
      </c>
      <c r="X32" s="230" t="s">
        <v>38</v>
      </c>
      <c r="Y32" s="231">
        <v>1550528.56</v>
      </c>
      <c r="Z32" s="231">
        <v>8150708.6299999999</v>
      </c>
      <c r="AA32" s="231">
        <v>50</v>
      </c>
      <c r="AB32" s="231">
        <v>0</v>
      </c>
      <c r="AC32" s="232">
        <f t="shared" si="9"/>
        <v>9701287.1899999995</v>
      </c>
      <c r="AE32" s="230" t="s">
        <v>39</v>
      </c>
      <c r="AF32" s="231">
        <v>2289863.98</v>
      </c>
      <c r="AG32" s="231">
        <v>7129065.5800000001</v>
      </c>
      <c r="AH32" s="231">
        <v>50</v>
      </c>
      <c r="AI32" s="231">
        <v>0</v>
      </c>
      <c r="AJ32" s="232">
        <f t="shared" si="8"/>
        <v>9418979.5600000005</v>
      </c>
    </row>
    <row r="33" spans="1:36">
      <c r="A33" s="243" t="s">
        <v>40</v>
      </c>
      <c r="B33" s="225">
        <v>1442897.15</v>
      </c>
      <c r="C33" s="225">
        <v>8300051.9800000004</v>
      </c>
      <c r="D33" s="225">
        <v>50</v>
      </c>
      <c r="E33" s="225">
        <v>0</v>
      </c>
      <c r="F33" s="229">
        <f t="shared" si="5"/>
        <v>9742999.1300000008</v>
      </c>
      <c r="G33" s="244"/>
      <c r="I33" s="245"/>
      <c r="J33" s="243" t="s">
        <v>40</v>
      </c>
      <c r="K33" s="225">
        <v>1968624.1500000001</v>
      </c>
      <c r="L33" s="225">
        <v>7573487.8899999997</v>
      </c>
      <c r="M33" s="225">
        <v>50</v>
      </c>
      <c r="N33" s="225">
        <v>0</v>
      </c>
      <c r="O33" s="229">
        <f t="shared" si="6"/>
        <v>9542162.0399999991</v>
      </c>
      <c r="Q33" s="230" t="s">
        <v>40</v>
      </c>
      <c r="R33" s="231">
        <v>1940711.17</v>
      </c>
      <c r="S33" s="231">
        <v>7611843.6900000004</v>
      </c>
      <c r="T33" s="231">
        <v>50</v>
      </c>
      <c r="U33" s="231">
        <v>0</v>
      </c>
      <c r="V33" s="232">
        <f t="shared" si="7"/>
        <v>9552604.8599999994</v>
      </c>
      <c r="X33" s="230" t="s">
        <v>39</v>
      </c>
      <c r="Y33" s="231">
        <v>2455282.2400000002</v>
      </c>
      <c r="Z33" s="231">
        <v>6900750.5499999998</v>
      </c>
      <c r="AA33" s="231">
        <v>50</v>
      </c>
      <c r="AB33" s="231">
        <v>0</v>
      </c>
      <c r="AC33" s="232">
        <f t="shared" si="9"/>
        <v>9356082.7899999991</v>
      </c>
      <c r="AE33" s="230" t="s">
        <v>40</v>
      </c>
      <c r="AF33" s="231">
        <v>1792704.42</v>
      </c>
      <c r="AG33" s="231">
        <v>7815860.0499999998</v>
      </c>
      <c r="AH33" s="231">
        <v>50</v>
      </c>
      <c r="AI33" s="231">
        <v>0</v>
      </c>
      <c r="AJ33" s="232">
        <f t="shared" si="8"/>
        <v>9608614.4699999988</v>
      </c>
    </row>
    <row r="34" spans="1:36">
      <c r="A34" s="243" t="s">
        <v>41</v>
      </c>
      <c r="B34" s="225">
        <v>1454070.53</v>
      </c>
      <c r="C34" s="225">
        <v>8284595.3399999999</v>
      </c>
      <c r="D34" s="225">
        <v>190534.5</v>
      </c>
      <c r="E34" s="225">
        <v>0</v>
      </c>
      <c r="F34" s="229">
        <f t="shared" si="5"/>
        <v>9929200.3699999992</v>
      </c>
      <c r="G34" s="244"/>
      <c r="I34" s="245"/>
      <c r="J34" s="243" t="s">
        <v>41</v>
      </c>
      <c r="K34" s="225">
        <v>1605827.91</v>
      </c>
      <c r="L34" s="225">
        <v>8074709.0599999996</v>
      </c>
      <c r="M34" s="225">
        <v>196238.53</v>
      </c>
      <c r="N34" s="225">
        <v>0</v>
      </c>
      <c r="O34" s="229">
        <f t="shared" si="6"/>
        <v>9876775.4999999981</v>
      </c>
      <c r="Q34" s="230" t="s">
        <v>41</v>
      </c>
      <c r="R34" s="231">
        <v>1405753.6600000001</v>
      </c>
      <c r="S34" s="231">
        <v>8350897.4900000002</v>
      </c>
      <c r="T34" s="231">
        <v>202113.69</v>
      </c>
      <c r="U34" s="231">
        <v>0</v>
      </c>
      <c r="V34" s="232">
        <f t="shared" si="7"/>
        <v>9958764.8399999999</v>
      </c>
      <c r="X34" s="230" t="s">
        <v>40</v>
      </c>
      <c r="Y34" s="231">
        <v>1939126.1300000004</v>
      </c>
      <c r="Z34" s="231">
        <v>7613815.1500000004</v>
      </c>
      <c r="AA34" s="231">
        <v>50</v>
      </c>
      <c r="AB34" s="231">
        <v>0</v>
      </c>
      <c r="AC34" s="232">
        <f t="shared" si="9"/>
        <v>9552991.2800000012</v>
      </c>
      <c r="AE34" s="230" t="s">
        <v>41</v>
      </c>
      <c r="AF34" s="231">
        <v>2491465.8000000003</v>
      </c>
      <c r="AG34" s="231">
        <v>6850518.1900000004</v>
      </c>
      <c r="AH34" s="231">
        <v>214398.05</v>
      </c>
      <c r="AI34" s="231">
        <v>0</v>
      </c>
      <c r="AJ34" s="232">
        <f t="shared" si="8"/>
        <v>9556382.040000001</v>
      </c>
    </row>
    <row r="35" spans="1:36">
      <c r="A35" s="243" t="s">
        <v>42</v>
      </c>
      <c r="B35" s="225">
        <v>1272265.82</v>
      </c>
      <c r="C35" s="225">
        <v>8535761.5600000005</v>
      </c>
      <c r="D35" s="225">
        <v>667192</v>
      </c>
      <c r="E35" s="225">
        <v>0</v>
      </c>
      <c r="F35" s="229">
        <f t="shared" si="5"/>
        <v>10475219.380000001</v>
      </c>
      <c r="G35" s="244"/>
      <c r="I35" s="245"/>
      <c r="J35" s="243" t="s">
        <v>42</v>
      </c>
      <c r="K35" s="225">
        <v>1618264.62</v>
      </c>
      <c r="L35" s="225">
        <v>8057507.0700000003</v>
      </c>
      <c r="M35" s="225">
        <v>700531.6</v>
      </c>
      <c r="N35" s="225">
        <v>0</v>
      </c>
      <c r="O35" s="229">
        <f t="shared" si="6"/>
        <v>10376303.290000001</v>
      </c>
      <c r="Q35" s="230" t="s">
        <v>42</v>
      </c>
      <c r="R35" s="231">
        <v>2331428.79</v>
      </c>
      <c r="S35" s="231">
        <v>7072008.54</v>
      </c>
      <c r="T35" s="231">
        <v>735538.18</v>
      </c>
      <c r="U35" s="231">
        <v>0</v>
      </c>
      <c r="V35" s="232">
        <f t="shared" si="7"/>
        <v>10138975.51</v>
      </c>
      <c r="X35" s="230" t="s">
        <v>41</v>
      </c>
      <c r="Y35" s="231">
        <v>1776851.2000000002</v>
      </c>
      <c r="Z35" s="231">
        <v>7837979.6600000001</v>
      </c>
      <c r="AA35" s="231">
        <v>208165.1</v>
      </c>
      <c r="AB35" s="231">
        <v>0</v>
      </c>
      <c r="AC35" s="232">
        <f t="shared" si="9"/>
        <v>9822995.959999999</v>
      </c>
      <c r="AE35" s="230" t="s">
        <v>42</v>
      </c>
      <c r="AF35" s="231">
        <v>2339155.19</v>
      </c>
      <c r="AG35" s="231">
        <v>7060914.7599999998</v>
      </c>
      <c r="AH35" s="231">
        <v>810889.84</v>
      </c>
      <c r="AI35" s="231">
        <v>0</v>
      </c>
      <c r="AJ35" s="232">
        <f t="shared" si="8"/>
        <v>10210959.789999999</v>
      </c>
    </row>
    <row r="36" spans="1:36">
      <c r="A36" s="243" t="s">
        <v>43</v>
      </c>
      <c r="B36" s="225">
        <v>1860673.26</v>
      </c>
      <c r="C36" s="225">
        <v>7722784.4000000004</v>
      </c>
      <c r="D36" s="225">
        <v>50</v>
      </c>
      <c r="E36" s="225">
        <v>0</v>
      </c>
      <c r="F36" s="229">
        <f t="shared" si="5"/>
        <v>9583507.6600000001</v>
      </c>
      <c r="G36" s="244"/>
      <c r="I36" s="245"/>
      <c r="J36" s="243" t="s">
        <v>43</v>
      </c>
      <c r="K36" s="225">
        <v>1818524.81</v>
      </c>
      <c r="L36" s="225">
        <v>7780811.4800000004</v>
      </c>
      <c r="M36" s="225">
        <v>50</v>
      </c>
      <c r="N36" s="225">
        <v>0</v>
      </c>
      <c r="O36" s="229">
        <f t="shared" si="6"/>
        <v>9599386.290000001</v>
      </c>
      <c r="Q36" s="230" t="s">
        <v>43</v>
      </c>
      <c r="R36" s="231">
        <v>1801042.1199999999</v>
      </c>
      <c r="S36" s="231">
        <v>7804748.96</v>
      </c>
      <c r="T36" s="231">
        <v>50</v>
      </c>
      <c r="U36" s="231">
        <v>0</v>
      </c>
      <c r="V36" s="232">
        <f t="shared" si="7"/>
        <v>9605841.0800000001</v>
      </c>
      <c r="X36" s="230" t="s">
        <v>42</v>
      </c>
      <c r="Y36" s="231">
        <v>2321614.2899999996</v>
      </c>
      <c r="Z36" s="231">
        <v>7085363.0499999998</v>
      </c>
      <c r="AA36" s="231">
        <v>772295.09</v>
      </c>
      <c r="AB36" s="231">
        <v>0</v>
      </c>
      <c r="AC36" s="232">
        <f>SUM(Y36:AB36)</f>
        <v>10179272.43</v>
      </c>
      <c r="AE36" s="230" t="s">
        <v>43</v>
      </c>
      <c r="AF36" s="231">
        <v>2017119.7699999998</v>
      </c>
      <c r="AG36" s="231">
        <v>7505776.5499999998</v>
      </c>
      <c r="AH36" s="231">
        <v>50</v>
      </c>
      <c r="AI36" s="231">
        <v>0</v>
      </c>
      <c r="AJ36" s="232">
        <f t="shared" si="8"/>
        <v>9522946.3200000003</v>
      </c>
    </row>
    <row r="37" spans="1:36">
      <c r="A37" s="243" t="s">
        <v>44</v>
      </c>
      <c r="B37" s="225">
        <v>1681877.06</v>
      </c>
      <c r="C37" s="225">
        <v>7969798.3300000001</v>
      </c>
      <c r="D37" s="225">
        <v>50</v>
      </c>
      <c r="E37" s="225">
        <v>0</v>
      </c>
      <c r="F37" s="229">
        <f t="shared" si="5"/>
        <v>9651725.3900000006</v>
      </c>
      <c r="G37" s="244"/>
      <c r="I37" s="245"/>
      <c r="J37" s="243" t="s">
        <v>44</v>
      </c>
      <c r="K37" s="225">
        <v>1832157.86</v>
      </c>
      <c r="L37" s="225">
        <v>7761959.4400000004</v>
      </c>
      <c r="M37" s="225">
        <v>50</v>
      </c>
      <c r="N37" s="225">
        <v>0</v>
      </c>
      <c r="O37" s="229">
        <f t="shared" si="6"/>
        <v>9594167.3000000007</v>
      </c>
      <c r="Q37" s="230" t="s">
        <v>44</v>
      </c>
      <c r="R37" s="231">
        <v>1633207.3900000001</v>
      </c>
      <c r="S37" s="231">
        <v>8036599.5300000003</v>
      </c>
      <c r="T37" s="231">
        <v>50</v>
      </c>
      <c r="U37" s="231">
        <v>0</v>
      </c>
      <c r="V37" s="232">
        <f t="shared" si="7"/>
        <v>9669856.9199999999</v>
      </c>
      <c r="X37" s="230" t="s">
        <v>43</v>
      </c>
      <c r="Y37" s="231">
        <v>1985899.67</v>
      </c>
      <c r="Z37" s="231">
        <v>7549139.1299999999</v>
      </c>
      <c r="AA37" s="231">
        <v>50</v>
      </c>
      <c r="AB37" s="231">
        <v>0</v>
      </c>
      <c r="AC37" s="232">
        <f t="shared" si="9"/>
        <v>9535088.8000000007</v>
      </c>
      <c r="AE37" s="230" t="s">
        <v>44</v>
      </c>
      <c r="AF37" s="231">
        <v>2541101.0199999996</v>
      </c>
      <c r="AG37" s="231">
        <v>6781896.2199999997</v>
      </c>
      <c r="AH37" s="231">
        <v>50</v>
      </c>
      <c r="AI37" s="231">
        <v>0</v>
      </c>
      <c r="AJ37" s="232">
        <f t="shared" si="8"/>
        <v>9323047.2399999984</v>
      </c>
    </row>
    <row r="38" spans="1:36">
      <c r="A38" s="235" t="s">
        <v>45</v>
      </c>
      <c r="B38" s="236">
        <f>SUM(B26:B37)</f>
        <v>18256912.390000001</v>
      </c>
      <c r="C38" s="236">
        <f>SUM(C26:C37)</f>
        <v>98299224.800000012</v>
      </c>
      <c r="D38" s="236">
        <f>SUM(D26:D37)</f>
        <v>858226.5</v>
      </c>
      <c r="E38" s="236">
        <f>SUM(E26:E37)</f>
        <v>0</v>
      </c>
      <c r="F38" s="237">
        <f>SUM(F26:F37)</f>
        <v>117414363.68999998</v>
      </c>
      <c r="J38" s="235" t="s">
        <v>45</v>
      </c>
      <c r="K38" s="236">
        <f>SUM(K26:K37)</f>
        <v>20199048.629999999</v>
      </c>
      <c r="L38" s="236">
        <f>SUM(L26:L37)</f>
        <v>95613380.899999991</v>
      </c>
      <c r="M38" s="236">
        <f>SUM(M26:M37)</f>
        <v>897270.13</v>
      </c>
      <c r="N38" s="236">
        <f>SUM(N26:N37)</f>
        <v>0</v>
      </c>
      <c r="O38" s="237">
        <f>SUM(O26:O37)</f>
        <v>116709699.66000001</v>
      </c>
      <c r="Q38" s="239" t="s">
        <v>45</v>
      </c>
      <c r="R38" s="240">
        <f>SUM(R26:R37)</f>
        <v>21760603.700000003</v>
      </c>
      <c r="S38" s="240">
        <f>SUM(S26:S37)</f>
        <v>93453367.129999995</v>
      </c>
      <c r="T38" s="240">
        <f>SUM(T26:T37)</f>
        <v>938151.87000000011</v>
      </c>
      <c r="U38" s="240">
        <f>SUM(U26:U37)</f>
        <v>0</v>
      </c>
      <c r="V38" s="241">
        <f>SUM(V26:V37)</f>
        <v>116152122.7</v>
      </c>
      <c r="X38" s="230" t="s">
        <v>44</v>
      </c>
      <c r="Y38" s="231">
        <v>2001283.91</v>
      </c>
      <c r="Z38" s="231">
        <v>7527865.7300000004</v>
      </c>
      <c r="AA38" s="231">
        <v>50</v>
      </c>
      <c r="AB38" s="231">
        <v>0</v>
      </c>
      <c r="AC38" s="232">
        <f>SUM(Y38:AB38)</f>
        <v>9529199.6400000006</v>
      </c>
      <c r="AE38" s="239" t="s">
        <v>45</v>
      </c>
      <c r="AF38" s="240">
        <f>SUM(AF26:AF37)</f>
        <v>26515056.140000001</v>
      </c>
      <c r="AG38" s="240">
        <f>SUM(AG26:AG37)</f>
        <v>86879678.999999985</v>
      </c>
      <c r="AH38" s="240">
        <f>SUM(AH26:AH37)</f>
        <v>1025787.8899999999</v>
      </c>
      <c r="AI38" s="240">
        <f>SUM(AI26:AI37)</f>
        <v>0</v>
      </c>
      <c r="AJ38" s="241">
        <f>SUM(AJ26:AJ37)</f>
        <v>114420523.02999999</v>
      </c>
    </row>
    <row r="39" spans="1:36">
      <c r="A39" s="177" t="s">
        <v>46</v>
      </c>
      <c r="B39" s="177"/>
      <c r="C39" s="177"/>
      <c r="J39" s="177" t="s">
        <v>46</v>
      </c>
      <c r="K39" s="177"/>
      <c r="L39" s="177"/>
      <c r="X39" s="239" t="s">
        <v>45</v>
      </c>
      <c r="Y39" s="240">
        <f>SUM(Y27:Y38)</f>
        <v>24414447.099999998</v>
      </c>
      <c r="Z39" s="240">
        <f>SUM(Z27:Z38)</f>
        <v>89784336.890000001</v>
      </c>
      <c r="AA39" s="240">
        <f>SUM(AA27:AA38)</f>
        <v>980960.19</v>
      </c>
      <c r="AB39" s="240">
        <f>SUM(AB27:AB38)</f>
        <v>0</v>
      </c>
      <c r="AC39" s="241">
        <f>SUM(AC27:AC38)</f>
        <v>115179744.17999998</v>
      </c>
      <c r="AE39" s="177" t="s">
        <v>46</v>
      </c>
      <c r="AF39" s="177"/>
      <c r="AG39" s="177"/>
    </row>
    <row r="40" spans="1:36">
      <c r="X40" s="242" t="s">
        <v>46</v>
      </c>
      <c r="Y40" s="242"/>
      <c r="Z40" s="242"/>
      <c r="AA40" s="38"/>
      <c r="AB40" s="38"/>
      <c r="AC40" s="38"/>
    </row>
  </sheetData>
  <mergeCells count="44">
    <mergeCell ref="X25:AC25"/>
    <mergeCell ref="A39:C39"/>
    <mergeCell ref="J39:L39"/>
    <mergeCell ref="AE39:AG39"/>
    <mergeCell ref="X40:Z40"/>
    <mergeCell ref="X21:Z21"/>
    <mergeCell ref="A23:F23"/>
    <mergeCell ref="J23:O23"/>
    <mergeCell ref="Q23:V23"/>
    <mergeCell ref="AE23:AJ23"/>
    <mergeCell ref="A24:F24"/>
    <mergeCell ref="J24:O24"/>
    <mergeCell ref="Q24:V24"/>
    <mergeCell ref="X24:AC24"/>
    <mergeCell ref="AE24:AJ24"/>
    <mergeCell ref="A5:F5"/>
    <mergeCell ref="J5:O5"/>
    <mergeCell ref="Q5:V5"/>
    <mergeCell ref="X5:AC5"/>
    <mergeCell ref="AE5:AJ5"/>
    <mergeCell ref="A20:C20"/>
    <mergeCell ref="J20:L20"/>
    <mergeCell ref="Q20:S20"/>
    <mergeCell ref="AE20:AG20"/>
    <mergeCell ref="A3:F3"/>
    <mergeCell ref="J3:O3"/>
    <mergeCell ref="Q3:V3"/>
    <mergeCell ref="X3:AC3"/>
    <mergeCell ref="AE3:AJ3"/>
    <mergeCell ref="A4:F4"/>
    <mergeCell ref="J4:O4"/>
    <mergeCell ref="Q4:V4"/>
    <mergeCell ref="X4:AC4"/>
    <mergeCell ref="AE4:AJ4"/>
    <mergeCell ref="A1:F1"/>
    <mergeCell ref="J1:O1"/>
    <mergeCell ref="Q1:V1"/>
    <mergeCell ref="X1:AC1"/>
    <mergeCell ref="AE1:AJ1"/>
    <mergeCell ref="A2:F2"/>
    <mergeCell ref="J2:O2"/>
    <mergeCell ref="Q2:V2"/>
    <mergeCell ref="X2:AC2"/>
    <mergeCell ref="AE2:A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345F-4692-4556-87C6-15898FB28EDD}">
  <dimension ref="A1:C41"/>
  <sheetViews>
    <sheetView tabSelected="1" topLeftCell="A21" workbookViewId="0">
      <selection activeCell="A29" sqref="A29:B41"/>
    </sheetView>
  </sheetViews>
  <sheetFormatPr baseColWidth="10" defaultRowHeight="11.25"/>
  <cols>
    <col min="1" max="1" width="21" style="249" customWidth="1"/>
    <col min="2" max="2" width="34" style="249" customWidth="1"/>
    <col min="3" max="3" width="22.5" style="249" customWidth="1"/>
    <col min="4" max="4" width="11" style="249"/>
    <col min="5" max="6" width="11" style="249" customWidth="1"/>
    <col min="7" max="16384" width="11" style="249"/>
  </cols>
  <sheetData>
    <row r="1" spans="1:3">
      <c r="A1" s="246" t="s">
        <v>15</v>
      </c>
      <c r="B1" s="247"/>
      <c r="C1" s="248"/>
    </row>
    <row r="2" spans="1:3">
      <c r="A2" s="250" t="s">
        <v>19</v>
      </c>
      <c r="B2" s="251"/>
      <c r="C2" s="252"/>
    </row>
    <row r="3" spans="1:3">
      <c r="A3" s="250" t="s">
        <v>20</v>
      </c>
      <c r="B3" s="251"/>
      <c r="C3" s="252"/>
    </row>
    <row r="4" spans="1:3" ht="13.9" customHeight="1">
      <c r="A4" s="253" t="s">
        <v>244</v>
      </c>
      <c r="B4" s="254"/>
      <c r="C4" s="255"/>
    </row>
    <row r="5" spans="1:3" ht="12" thickBot="1">
      <c r="A5" s="256" t="s">
        <v>245</v>
      </c>
      <c r="B5" s="257" t="s">
        <v>246</v>
      </c>
      <c r="C5" s="257" t="s">
        <v>247</v>
      </c>
    </row>
    <row r="6" spans="1:3" ht="67.5">
      <c r="A6" s="258" t="s">
        <v>248</v>
      </c>
      <c r="B6" s="259" t="s">
        <v>249</v>
      </c>
      <c r="C6" s="260" t="s">
        <v>250</v>
      </c>
    </row>
    <row r="7" spans="1:3" ht="135">
      <c r="A7" s="261" t="s">
        <v>251</v>
      </c>
      <c r="B7" s="259" t="s">
        <v>252</v>
      </c>
      <c r="C7" s="260" t="s">
        <v>253</v>
      </c>
    </row>
    <row r="8" spans="1:3" ht="45.75" thickBot="1">
      <c r="A8" s="262" t="s">
        <v>254</v>
      </c>
      <c r="B8" s="263"/>
      <c r="C8" s="264" t="s">
        <v>255</v>
      </c>
    </row>
    <row r="9" spans="1:3" ht="22.5">
      <c r="A9" s="258" t="s">
        <v>256</v>
      </c>
      <c r="B9" s="265" t="s">
        <v>257</v>
      </c>
      <c r="C9" s="260" t="s">
        <v>258</v>
      </c>
    </row>
    <row r="10" spans="1:3" ht="123.75">
      <c r="A10" s="261" t="s">
        <v>259</v>
      </c>
      <c r="B10" s="266"/>
      <c r="C10" s="260" t="s">
        <v>260</v>
      </c>
    </row>
    <row r="11" spans="1:3" ht="45.75" thickBot="1">
      <c r="A11" s="267"/>
      <c r="B11" s="268"/>
      <c r="C11" s="264" t="s">
        <v>261</v>
      </c>
    </row>
    <row r="12" spans="1:3">
      <c r="A12" s="258" t="s">
        <v>262</v>
      </c>
      <c r="B12" s="265" t="s">
        <v>263</v>
      </c>
      <c r="C12" s="269" t="s">
        <v>264</v>
      </c>
    </row>
    <row r="13" spans="1:3" ht="101.25">
      <c r="A13" s="261" t="s">
        <v>265</v>
      </c>
      <c r="B13" s="266"/>
      <c r="C13" s="270"/>
    </row>
    <row r="14" spans="1:3" ht="67.5">
      <c r="A14" s="261" t="s">
        <v>266</v>
      </c>
      <c r="B14" s="266"/>
      <c r="C14" s="270"/>
    </row>
    <row r="15" spans="1:3" ht="12" thickBot="1">
      <c r="A15" s="262" t="s">
        <v>267</v>
      </c>
      <c r="B15" s="268"/>
      <c r="C15" s="271"/>
    </row>
    <row r="16" spans="1:3" ht="45">
      <c r="A16" s="258" t="s">
        <v>268</v>
      </c>
      <c r="B16" s="259" t="s">
        <v>269</v>
      </c>
      <c r="C16" s="260" t="s">
        <v>270</v>
      </c>
    </row>
    <row r="17" spans="1:3" ht="56.25">
      <c r="A17" s="261" t="s">
        <v>271</v>
      </c>
      <c r="B17" s="259" t="s">
        <v>272</v>
      </c>
      <c r="C17" s="260" t="s">
        <v>273</v>
      </c>
    </row>
    <row r="18" spans="1:3" ht="45.75" thickBot="1">
      <c r="A18" s="267"/>
      <c r="B18" s="272" t="s">
        <v>274</v>
      </c>
      <c r="C18" s="263"/>
    </row>
    <row r="19" spans="1:3" ht="146.25">
      <c r="A19" s="258" t="s">
        <v>275</v>
      </c>
      <c r="B19" s="259" t="s">
        <v>276</v>
      </c>
      <c r="C19" s="269" t="s">
        <v>277</v>
      </c>
    </row>
    <row r="20" spans="1:3" ht="135">
      <c r="A20" s="258" t="s">
        <v>278</v>
      </c>
      <c r="B20" s="259" t="s">
        <v>279</v>
      </c>
      <c r="C20" s="270"/>
    </row>
    <row r="21" spans="1:3" ht="169.5" thickBot="1">
      <c r="A21" s="273" t="s">
        <v>280</v>
      </c>
      <c r="B21" s="263"/>
      <c r="C21" s="271"/>
    </row>
    <row r="22" spans="1:3" ht="56.25">
      <c r="A22" s="258" t="s">
        <v>281</v>
      </c>
      <c r="B22" s="259" t="s">
        <v>282</v>
      </c>
      <c r="C22" s="260" t="s">
        <v>283</v>
      </c>
    </row>
    <row r="23" spans="1:3" ht="123.75">
      <c r="A23" s="261" t="s">
        <v>284</v>
      </c>
      <c r="B23" s="259" t="s">
        <v>285</v>
      </c>
      <c r="C23" s="260" t="s">
        <v>286</v>
      </c>
    </row>
    <row r="24" spans="1:3" ht="45">
      <c r="A24" s="261" t="s">
        <v>287</v>
      </c>
      <c r="B24" s="274"/>
      <c r="C24" s="260" t="s">
        <v>288</v>
      </c>
    </row>
    <row r="25" spans="1:3" ht="33.75">
      <c r="A25" s="275"/>
      <c r="B25" s="274"/>
      <c r="C25" s="260" t="s">
        <v>289</v>
      </c>
    </row>
    <row r="26" spans="1:3" ht="33.75">
      <c r="A26" s="275"/>
      <c r="B26" s="274"/>
      <c r="C26" s="260" t="s">
        <v>290</v>
      </c>
    </row>
    <row r="27" spans="1:3" ht="57" thickBot="1">
      <c r="A27" s="276"/>
      <c r="B27" s="263"/>
      <c r="C27" s="264" t="s">
        <v>291</v>
      </c>
    </row>
    <row r="29" spans="1:3">
      <c r="A29" s="277" t="s">
        <v>292</v>
      </c>
      <c r="B29" s="278"/>
    </row>
    <row r="30" spans="1:3">
      <c r="A30" s="279" t="s">
        <v>293</v>
      </c>
      <c r="B30" s="280"/>
    </row>
    <row r="31" spans="1:3">
      <c r="A31" s="279" t="s">
        <v>294</v>
      </c>
      <c r="B31" s="280"/>
    </row>
    <row r="32" spans="1:3">
      <c r="A32" s="279" t="s">
        <v>295</v>
      </c>
      <c r="B32" s="280"/>
    </row>
    <row r="33" spans="1:2">
      <c r="A33" s="279" t="s">
        <v>296</v>
      </c>
      <c r="B33" s="280"/>
    </row>
    <row r="34" spans="1:2">
      <c r="A34" s="281" t="s">
        <v>26</v>
      </c>
      <c r="B34" s="282"/>
    </row>
    <row r="35" spans="1:2">
      <c r="A35" s="283" t="s">
        <v>297</v>
      </c>
      <c r="B35" s="283" t="s">
        <v>298</v>
      </c>
    </row>
    <row r="36" spans="1:2">
      <c r="A36" s="284" t="s">
        <v>299</v>
      </c>
      <c r="B36" s="285" t="s">
        <v>300</v>
      </c>
    </row>
    <row r="37" spans="1:2">
      <c r="A37" s="286" t="s">
        <v>301</v>
      </c>
      <c r="B37" s="287" t="s">
        <v>302</v>
      </c>
    </row>
    <row r="38" spans="1:2">
      <c r="A38" s="284" t="s">
        <v>303</v>
      </c>
      <c r="B38" s="285" t="s">
        <v>304</v>
      </c>
    </row>
    <row r="39" spans="1:2">
      <c r="A39" s="286" t="s">
        <v>305</v>
      </c>
      <c r="B39" s="287" t="s">
        <v>306</v>
      </c>
    </row>
    <row r="40" spans="1:2">
      <c r="A40" s="288" t="s">
        <v>307</v>
      </c>
      <c r="B40" s="289" t="s">
        <v>308</v>
      </c>
    </row>
    <row r="41" spans="1:2">
      <c r="A41" s="253"/>
      <c r="B41" s="290" t="s">
        <v>309</v>
      </c>
    </row>
  </sheetData>
  <mergeCells count="15">
    <mergeCell ref="A34:B34"/>
    <mergeCell ref="A40:A41"/>
    <mergeCell ref="C19:C21"/>
    <mergeCell ref="A29:B29"/>
    <mergeCell ref="A30:B30"/>
    <mergeCell ref="A31:B31"/>
    <mergeCell ref="A32:B32"/>
    <mergeCell ref="A33:B33"/>
    <mergeCell ref="A1:C1"/>
    <mergeCell ref="A2:C2"/>
    <mergeCell ref="A3:C3"/>
    <mergeCell ref="A4:C4"/>
    <mergeCell ref="B9:B11"/>
    <mergeCell ref="B12:B15"/>
    <mergeCell ref="C12: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0FE3-388B-44FB-B6DB-9846A43E2C24}">
  <sheetPr codeName="Hoja2">
    <pageSetUpPr fitToPage="1"/>
  </sheetPr>
  <dimension ref="B2:H38"/>
  <sheetViews>
    <sheetView showGridLines="0" topLeftCell="A12" zoomScale="110" zoomScaleNormal="110" workbookViewId="0">
      <selection activeCell="B2" sqref="B2:H29"/>
    </sheetView>
  </sheetViews>
  <sheetFormatPr baseColWidth="10" defaultRowHeight="11.25"/>
  <cols>
    <col min="1" max="1" width="2.5" style="38" customWidth="1"/>
    <col min="2" max="2" width="32.5" style="38" bestFit="1" customWidth="1"/>
    <col min="3" max="8" width="9.875" style="38" bestFit="1" customWidth="1"/>
    <col min="9" max="16384" width="11" style="38"/>
  </cols>
  <sheetData>
    <row r="2" spans="2:8">
      <c r="B2" s="35" t="s">
        <v>15</v>
      </c>
      <c r="C2" s="36"/>
      <c r="D2" s="36"/>
      <c r="E2" s="36"/>
      <c r="F2" s="36"/>
      <c r="G2" s="36"/>
      <c r="H2" s="37"/>
    </row>
    <row r="3" spans="2:8">
      <c r="B3" s="39" t="s">
        <v>19</v>
      </c>
      <c r="C3" s="40"/>
      <c r="D3" s="40"/>
      <c r="E3" s="40"/>
      <c r="F3" s="40"/>
      <c r="G3" s="40"/>
      <c r="H3" s="41"/>
    </row>
    <row r="4" spans="2:8">
      <c r="B4" s="39" t="s">
        <v>20</v>
      </c>
      <c r="C4" s="40"/>
      <c r="D4" s="40"/>
      <c r="E4" s="40"/>
      <c r="F4" s="40"/>
      <c r="G4" s="40"/>
      <c r="H4" s="41"/>
    </row>
    <row r="5" spans="2:8">
      <c r="B5" s="39" t="s">
        <v>22</v>
      </c>
      <c r="C5" s="40"/>
      <c r="D5" s="40"/>
      <c r="E5" s="40"/>
      <c r="F5" s="40"/>
      <c r="G5" s="40"/>
      <c r="H5" s="41"/>
    </row>
    <row r="6" spans="2:8">
      <c r="B6" s="42" t="s">
        <v>21</v>
      </c>
      <c r="C6" s="43"/>
      <c r="D6" s="43"/>
      <c r="E6" s="43"/>
      <c r="F6" s="43"/>
      <c r="G6" s="43"/>
      <c r="H6" s="44"/>
    </row>
    <row r="7" spans="2:8">
      <c r="B7" s="45" t="s">
        <v>0</v>
      </c>
      <c r="C7" s="45">
        <v>2023</v>
      </c>
      <c r="D7" s="45">
        <v>2024</v>
      </c>
      <c r="E7" s="45">
        <v>2025</v>
      </c>
      <c r="F7" s="45">
        <v>2026</v>
      </c>
      <c r="G7" s="45">
        <v>2027</v>
      </c>
      <c r="H7" s="45">
        <v>2028</v>
      </c>
    </row>
    <row r="8" spans="2:8" s="49" customFormat="1">
      <c r="B8" s="46" t="s">
        <v>23</v>
      </c>
      <c r="C8" s="47">
        <v>25084308430</v>
      </c>
      <c r="D8" s="47">
        <v>25532090608</v>
      </c>
      <c r="E8" s="47">
        <v>26374649598</v>
      </c>
      <c r="F8" s="47">
        <v>27645013035</v>
      </c>
      <c r="G8" s="47">
        <v>28144098465</v>
      </c>
      <c r="H8" s="48">
        <v>29072853714</v>
      </c>
    </row>
    <row r="9" spans="2:8">
      <c r="B9" s="50" t="s">
        <v>2</v>
      </c>
      <c r="C9" s="51">
        <v>2635221513</v>
      </c>
      <c r="D9" s="51">
        <v>2698466829.3120003</v>
      </c>
      <c r="E9" s="51">
        <v>2763230033.2154884</v>
      </c>
      <c r="F9" s="51">
        <v>2829547554.01266</v>
      </c>
      <c r="G9" s="51">
        <v>2897456695.3089638</v>
      </c>
      <c r="H9" s="52">
        <v>2966995655.9963789</v>
      </c>
    </row>
    <row r="10" spans="2:8">
      <c r="B10" s="50" t="s">
        <v>3</v>
      </c>
      <c r="C10" s="51">
        <v>432549639</v>
      </c>
      <c r="D10" s="51">
        <v>884919558.51360381</v>
      </c>
      <c r="E10" s="51">
        <v>906888508.37773395</v>
      </c>
      <c r="F10" s="51">
        <v>1048000199.3090957</v>
      </c>
      <c r="G10" s="51">
        <v>931796811.45350635</v>
      </c>
      <c r="H10" s="52">
        <v>926049784.14888978</v>
      </c>
    </row>
    <row r="11" spans="2:8">
      <c r="B11" s="50" t="s">
        <v>4</v>
      </c>
      <c r="C11" s="51">
        <v>2855106634</v>
      </c>
      <c r="D11" s="51">
        <v>3382575820.3586035</v>
      </c>
      <c r="E11" s="51">
        <v>3479474458.078084</v>
      </c>
      <c r="F11" s="51">
        <v>3697763727.5004563</v>
      </c>
      <c r="G11" s="51">
        <v>3661053245.4906077</v>
      </c>
      <c r="H11" s="52">
        <v>3737183911.2071042</v>
      </c>
    </row>
    <row r="12" spans="2:8" ht="22.5">
      <c r="B12" s="53" t="s">
        <v>5</v>
      </c>
      <c r="C12" s="51">
        <v>10028269825</v>
      </c>
      <c r="D12" s="51">
        <v>10854093810.409967</v>
      </c>
      <c r="E12" s="51">
        <v>11330326527.86141</v>
      </c>
      <c r="F12" s="51">
        <v>11953478840.88242</v>
      </c>
      <c r="G12" s="51">
        <v>12343744706.657804</v>
      </c>
      <c r="H12" s="52">
        <v>12871435509.795919</v>
      </c>
    </row>
    <row r="13" spans="2:8">
      <c r="B13" s="50" t="s">
        <v>6</v>
      </c>
      <c r="C13" s="51">
        <v>82319237</v>
      </c>
      <c r="D13" s="51">
        <v>87230550.854046598</v>
      </c>
      <c r="E13" s="51">
        <v>91860050.648972556</v>
      </c>
      <c r="F13" s="51">
        <v>96706862.501364306</v>
      </c>
      <c r="G13" s="51">
        <v>101749641.84649795</v>
      </c>
      <c r="H13" s="52">
        <v>106940094.57637151</v>
      </c>
    </row>
    <row r="14" spans="2:8">
      <c r="B14" s="50" t="s">
        <v>7</v>
      </c>
      <c r="C14" s="51">
        <v>55000000</v>
      </c>
      <c r="D14" s="51">
        <v>58898861.041857235</v>
      </c>
      <c r="E14" s="51">
        <v>63139042.628313236</v>
      </c>
      <c r="F14" s="51">
        <v>67626152.143486694</v>
      </c>
      <c r="G14" s="51">
        <v>72368842.508986309</v>
      </c>
      <c r="H14" s="52">
        <v>77085799.686789453</v>
      </c>
    </row>
    <row r="15" spans="2:8">
      <c r="B15" s="50" t="s">
        <v>8</v>
      </c>
      <c r="C15" s="51">
        <v>252615143</v>
      </c>
      <c r="D15" s="51">
        <v>260446212.43299997</v>
      </c>
      <c r="E15" s="51">
        <v>268259598.80598998</v>
      </c>
      <c r="F15" s="51">
        <v>276307386.77016968</v>
      </c>
      <c r="G15" s="51">
        <v>284596608.37327474</v>
      </c>
      <c r="H15" s="52">
        <v>293134506.62447298</v>
      </c>
    </row>
    <row r="16" spans="2:8">
      <c r="B16" s="50" t="s">
        <v>9</v>
      </c>
      <c r="C16" s="51">
        <v>3951161450</v>
      </c>
      <c r="D16" s="51">
        <v>4081549777.8669209</v>
      </c>
      <c r="E16" s="51">
        <v>4216240920.5540085</v>
      </c>
      <c r="F16" s="51">
        <v>4355376870.9503469</v>
      </c>
      <c r="G16" s="51">
        <v>4499104307.7103605</v>
      </c>
      <c r="H16" s="52">
        <v>4647574749.8840694</v>
      </c>
    </row>
    <row r="17" spans="2:8">
      <c r="B17" s="50" t="s">
        <v>11</v>
      </c>
      <c r="C17" s="51">
        <v>4792064989</v>
      </c>
      <c r="D17" s="51">
        <v>3223909187.21</v>
      </c>
      <c r="E17" s="51">
        <v>3255230457.8299999</v>
      </c>
      <c r="F17" s="51">
        <v>3320205440.9300003</v>
      </c>
      <c r="G17" s="51">
        <v>3352227605.6499996</v>
      </c>
      <c r="H17" s="52">
        <v>3446453702.0799999</v>
      </c>
    </row>
    <row r="18" spans="2:8">
      <c r="B18" s="50"/>
      <c r="C18" s="51"/>
      <c r="D18" s="51"/>
      <c r="E18" s="51"/>
      <c r="F18" s="51"/>
      <c r="G18" s="51"/>
      <c r="H18" s="52"/>
    </row>
    <row r="19" spans="2:8" s="49" customFormat="1">
      <c r="B19" s="54" t="s">
        <v>10</v>
      </c>
      <c r="C19" s="55">
        <v>16756529193</v>
      </c>
      <c r="D19" s="55">
        <v>17309494656</v>
      </c>
      <c r="E19" s="55">
        <v>17880707980</v>
      </c>
      <c r="F19" s="55">
        <v>18470771343</v>
      </c>
      <c r="G19" s="55">
        <v>19080306798</v>
      </c>
      <c r="H19" s="55">
        <v>19709956922</v>
      </c>
    </row>
    <row r="20" spans="2:8">
      <c r="B20" s="50" t="s">
        <v>2</v>
      </c>
      <c r="C20" s="51">
        <v>0</v>
      </c>
      <c r="D20" s="51">
        <v>0</v>
      </c>
      <c r="E20" s="51">
        <v>0</v>
      </c>
      <c r="F20" s="51">
        <v>0</v>
      </c>
      <c r="G20" s="51">
        <v>0</v>
      </c>
      <c r="H20" s="52">
        <v>0</v>
      </c>
    </row>
    <row r="21" spans="2:8">
      <c r="B21" s="50" t="s">
        <v>3</v>
      </c>
      <c r="C21" s="51">
        <v>43269677</v>
      </c>
      <c r="D21" s="51">
        <v>44611036.986999996</v>
      </c>
      <c r="E21" s="51">
        <v>45949368.096609995</v>
      </c>
      <c r="F21" s="51">
        <v>47327849.1395083</v>
      </c>
      <c r="G21" s="51">
        <v>48747684.61369355</v>
      </c>
      <c r="H21" s="52">
        <v>50210115.152104355</v>
      </c>
    </row>
    <row r="22" spans="2:8">
      <c r="B22" s="50" t="s">
        <v>4</v>
      </c>
      <c r="C22" s="51">
        <v>30936553</v>
      </c>
      <c r="D22" s="51">
        <v>31895586.142999999</v>
      </c>
      <c r="E22" s="51">
        <v>32852453.727290001</v>
      </c>
      <c r="F22" s="51">
        <v>33838027.339108698</v>
      </c>
      <c r="G22" s="51">
        <v>34853168.159281962</v>
      </c>
      <c r="H22" s="52">
        <v>35898763.20406042</v>
      </c>
    </row>
    <row r="23" spans="2:8" ht="22.5">
      <c r="B23" s="53" t="s">
        <v>5</v>
      </c>
      <c r="C23" s="51">
        <v>11927565313</v>
      </c>
      <c r="D23" s="51">
        <v>12395697675.759871</v>
      </c>
      <c r="E23" s="51">
        <v>12882474272.981396</v>
      </c>
      <c r="F23" s="51">
        <v>13397128923.502666</v>
      </c>
      <c r="G23" s="51">
        <v>13932016591.157026</v>
      </c>
      <c r="H23" s="52">
        <v>14493947933.661064</v>
      </c>
    </row>
    <row r="24" spans="2:8">
      <c r="B24" s="50" t="s">
        <v>6</v>
      </c>
      <c r="C24" s="51">
        <v>35075849</v>
      </c>
      <c r="D24" s="51">
        <v>37168537.287868202</v>
      </c>
      <c r="E24" s="51">
        <v>39141145.89880994</v>
      </c>
      <c r="F24" s="51">
        <v>41206350.179868855</v>
      </c>
      <c r="G24" s="51">
        <v>43355055.309998117</v>
      </c>
      <c r="H24" s="52">
        <v>45566683.391471744</v>
      </c>
    </row>
    <row r="25" spans="2:8">
      <c r="B25" s="50" t="s">
        <v>7</v>
      </c>
      <c r="C25" s="51">
        <v>1547793276</v>
      </c>
      <c r="D25" s="51">
        <v>1527950551.8211865</v>
      </c>
      <c r="E25" s="51">
        <v>1504717157.469039</v>
      </c>
      <c r="F25" s="51">
        <v>1468711679.8465314</v>
      </c>
      <c r="G25" s="51">
        <v>1428656753.3936212</v>
      </c>
      <c r="H25" s="52">
        <v>1377657674.9208765</v>
      </c>
    </row>
    <row r="26" spans="2:8">
      <c r="B26" s="50" t="s">
        <v>8</v>
      </c>
      <c r="C26" s="51">
        <v>0</v>
      </c>
      <c r="D26" s="51">
        <v>0</v>
      </c>
      <c r="E26" s="51">
        <v>0</v>
      </c>
      <c r="F26" s="51">
        <v>0</v>
      </c>
      <c r="G26" s="51">
        <v>0</v>
      </c>
      <c r="H26" s="52">
        <v>0</v>
      </c>
    </row>
    <row r="27" spans="2:8">
      <c r="B27" s="50" t="s">
        <v>9</v>
      </c>
      <c r="C27" s="51">
        <v>3053975706</v>
      </c>
      <c r="D27" s="51">
        <v>3154756904.3110785</v>
      </c>
      <c r="E27" s="51">
        <v>3258863882.1668544</v>
      </c>
      <c r="F27" s="51">
        <v>3366406390.2923164</v>
      </c>
      <c r="G27" s="51">
        <v>3477497801.1863794</v>
      </c>
      <c r="H27" s="52">
        <v>3592255228.6404223</v>
      </c>
    </row>
    <row r="28" spans="2:8">
      <c r="B28" s="50" t="s">
        <v>11</v>
      </c>
      <c r="C28" s="51">
        <v>117912819</v>
      </c>
      <c r="D28" s="51">
        <v>117414363.69000001</v>
      </c>
      <c r="E28" s="51">
        <v>116709699.65999998</v>
      </c>
      <c r="F28" s="51">
        <v>116152122.7</v>
      </c>
      <c r="G28" s="51">
        <v>115179744.17999999</v>
      </c>
      <c r="H28" s="52">
        <v>114420523.02999999</v>
      </c>
    </row>
    <row r="29" spans="2:8" s="49" customFormat="1">
      <c r="B29" s="56" t="s">
        <v>24</v>
      </c>
      <c r="C29" s="55">
        <v>41840837623</v>
      </c>
      <c r="D29" s="55">
        <v>42841585264</v>
      </c>
      <c r="E29" s="55">
        <v>44255357578</v>
      </c>
      <c r="F29" s="55">
        <v>46115784378</v>
      </c>
      <c r="G29" s="55">
        <v>47224405263</v>
      </c>
      <c r="H29" s="55">
        <v>48782810636</v>
      </c>
    </row>
    <row r="30" spans="2:8">
      <c r="B30" s="57"/>
    </row>
    <row r="32" spans="2:8">
      <c r="C32" s="58"/>
      <c r="D32" s="58"/>
      <c r="E32" s="58"/>
      <c r="F32" s="58"/>
      <c r="G32" s="58"/>
      <c r="H32" s="58"/>
    </row>
    <row r="33" spans="3:8">
      <c r="C33" s="58"/>
      <c r="D33" s="58"/>
      <c r="E33" s="58"/>
      <c r="F33" s="58"/>
      <c r="G33" s="58"/>
      <c r="H33" s="58"/>
    </row>
    <row r="34" spans="3:8">
      <c r="C34" s="58"/>
      <c r="D34" s="58"/>
      <c r="E34" s="58"/>
      <c r="F34" s="58"/>
      <c r="G34" s="58"/>
      <c r="H34" s="58"/>
    </row>
    <row r="36" spans="3:8">
      <c r="C36" s="59"/>
      <c r="D36" s="59"/>
      <c r="E36" s="59"/>
      <c r="F36" s="59"/>
      <c r="G36" s="59"/>
      <c r="H36" s="59"/>
    </row>
    <row r="37" spans="3:8">
      <c r="C37" s="59"/>
      <c r="D37" s="59"/>
      <c r="E37" s="59"/>
      <c r="F37" s="59"/>
      <c r="G37" s="59"/>
      <c r="H37" s="59"/>
    </row>
    <row r="38" spans="3:8">
      <c r="C38" s="59"/>
      <c r="D38" s="59"/>
      <c r="E38" s="59"/>
      <c r="F38" s="59"/>
      <c r="G38" s="59"/>
      <c r="H38" s="59"/>
    </row>
  </sheetData>
  <mergeCells count="5">
    <mergeCell ref="B2:H2"/>
    <mergeCell ref="B3:H3"/>
    <mergeCell ref="B4:H4"/>
    <mergeCell ref="B5:H5"/>
    <mergeCell ref="B6:H6"/>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BAC0-581E-4F7F-A28D-6A74EE190850}">
  <sheetPr codeName="Hoja3"/>
  <dimension ref="A1:F39"/>
  <sheetViews>
    <sheetView topLeftCell="A17" workbookViewId="0">
      <selection activeCell="A23" sqref="A23:F39"/>
    </sheetView>
  </sheetViews>
  <sheetFormatPr baseColWidth="10" defaultRowHeight="15"/>
  <cols>
    <col min="1" max="1" width="12.5" style="63" customWidth="1"/>
    <col min="2" max="2" width="11" style="63"/>
    <col min="3" max="3" width="11.625" style="63" customWidth="1"/>
    <col min="4" max="4" width="11" style="63"/>
    <col min="5" max="5" width="12.625" style="63" customWidth="1"/>
    <col min="6" max="6" width="12" style="63" customWidth="1"/>
    <col min="7" max="16384" width="11" style="63"/>
  </cols>
  <sheetData>
    <row r="1" spans="1:6" ht="15.75" customHeight="1">
      <c r="A1" s="60" t="s">
        <v>15</v>
      </c>
      <c r="B1" s="61"/>
      <c r="C1" s="61"/>
      <c r="D1" s="61"/>
      <c r="E1" s="61"/>
      <c r="F1" s="62"/>
    </row>
    <row r="2" spans="1:6" ht="15.75" customHeight="1">
      <c r="A2" s="64" t="s">
        <v>19</v>
      </c>
      <c r="B2" s="65"/>
      <c r="C2" s="65"/>
      <c r="D2" s="65"/>
      <c r="E2" s="65"/>
      <c r="F2" s="66"/>
    </row>
    <row r="3" spans="1:6" ht="15.75" customHeight="1">
      <c r="A3" s="64" t="s">
        <v>20</v>
      </c>
      <c r="B3" s="65"/>
      <c r="C3" s="65"/>
      <c r="D3" s="65"/>
      <c r="E3" s="65"/>
      <c r="F3" s="66"/>
    </row>
    <row r="4" spans="1:6">
      <c r="A4" s="64" t="s">
        <v>25</v>
      </c>
      <c r="B4" s="65"/>
      <c r="C4" s="65"/>
      <c r="D4" s="65"/>
      <c r="E4" s="65"/>
      <c r="F4" s="66"/>
    </row>
    <row r="5" spans="1:6">
      <c r="A5" s="67" t="s">
        <v>26</v>
      </c>
      <c r="B5" s="68"/>
      <c r="C5" s="68"/>
      <c r="D5" s="68"/>
      <c r="E5" s="68"/>
      <c r="F5" s="69"/>
    </row>
    <row r="6" spans="1:6" ht="36">
      <c r="A6" s="70" t="s">
        <v>27</v>
      </c>
      <c r="B6" s="71" t="s">
        <v>28</v>
      </c>
      <c r="C6" s="71" t="s">
        <v>29</v>
      </c>
      <c r="D6" s="71" t="s">
        <v>30</v>
      </c>
      <c r="E6" s="71" t="s">
        <v>31</v>
      </c>
      <c r="F6" s="70" t="s">
        <v>32</v>
      </c>
    </row>
    <row r="7" spans="1:6">
      <c r="A7" s="72" t="s">
        <v>33</v>
      </c>
      <c r="B7" s="73">
        <v>4043129.4899999998</v>
      </c>
      <c r="C7" s="73">
        <v>188702490.19999999</v>
      </c>
      <c r="D7" s="73">
        <v>333682.68</v>
      </c>
      <c r="E7" s="73">
        <v>0</v>
      </c>
      <c r="F7" s="74">
        <f>SUM(B7:E7)</f>
        <v>193079302.37</v>
      </c>
    </row>
    <row r="8" spans="1:6">
      <c r="A8" s="72" t="s">
        <v>34</v>
      </c>
      <c r="B8" s="73">
        <v>4095323.9000000004</v>
      </c>
      <c r="C8" s="73">
        <v>207342654.28</v>
      </c>
      <c r="D8" s="73">
        <v>520358.25</v>
      </c>
      <c r="E8" s="73">
        <v>0</v>
      </c>
      <c r="F8" s="74">
        <f t="shared" ref="F8:F18" si="0">SUM(B8:E8)</f>
        <v>211958336.43000001</v>
      </c>
    </row>
    <row r="9" spans="1:6">
      <c r="A9" s="72" t="s">
        <v>35</v>
      </c>
      <c r="B9" s="73">
        <v>4147544.57</v>
      </c>
      <c r="C9" s="73">
        <v>175990103.47</v>
      </c>
      <c r="D9" s="73">
        <v>311379.68</v>
      </c>
      <c r="E9" s="73">
        <v>0</v>
      </c>
      <c r="F9" s="74">
        <f t="shared" si="0"/>
        <v>180449027.72</v>
      </c>
    </row>
    <row r="10" spans="1:6">
      <c r="A10" s="72" t="s">
        <v>36</v>
      </c>
      <c r="B10" s="73">
        <v>4176986.9799999995</v>
      </c>
      <c r="C10" s="73">
        <v>182354702.86000001</v>
      </c>
      <c r="D10" s="73">
        <v>512590.05</v>
      </c>
      <c r="E10" s="73">
        <v>0</v>
      </c>
      <c r="F10" s="74">
        <f t="shared" si="0"/>
        <v>187044279.89000002</v>
      </c>
    </row>
    <row r="11" spans="1:6">
      <c r="A11" s="72" t="s">
        <v>37</v>
      </c>
      <c r="B11" s="73">
        <v>4235919.2399999993</v>
      </c>
      <c r="C11" s="73">
        <v>188596649.08000001</v>
      </c>
      <c r="D11" s="73">
        <v>333493.74</v>
      </c>
      <c r="E11" s="73">
        <v>0</v>
      </c>
      <c r="F11" s="74">
        <f t="shared" si="0"/>
        <v>193166062.06000003</v>
      </c>
    </row>
    <row r="12" spans="1:6">
      <c r="A12" s="72" t="s">
        <v>38</v>
      </c>
      <c r="B12" s="73">
        <v>4265952.47</v>
      </c>
      <c r="C12" s="73">
        <v>200817391.09</v>
      </c>
      <c r="D12" s="73">
        <v>4860229.41</v>
      </c>
      <c r="E12" s="73">
        <v>0</v>
      </c>
      <c r="F12" s="74">
        <f t="shared" si="0"/>
        <v>209943572.97</v>
      </c>
    </row>
    <row r="13" spans="1:6">
      <c r="A13" s="72" t="s">
        <v>39</v>
      </c>
      <c r="B13" s="73">
        <v>4335809.42</v>
      </c>
      <c r="C13" s="73">
        <v>182171604.08000001</v>
      </c>
      <c r="D13" s="73">
        <v>322299.96000000002</v>
      </c>
      <c r="E13" s="73">
        <v>0</v>
      </c>
      <c r="F13" s="74">
        <f t="shared" si="0"/>
        <v>186829713.46000001</v>
      </c>
    </row>
    <row r="14" spans="1:6">
      <c r="A14" s="72" t="s">
        <v>40</v>
      </c>
      <c r="B14" s="73">
        <v>4401748.4099999983</v>
      </c>
      <c r="C14" s="73">
        <v>194685960.13999999</v>
      </c>
      <c r="D14" s="73">
        <v>747000.72</v>
      </c>
      <c r="E14" s="73">
        <v>0</v>
      </c>
      <c r="F14" s="74">
        <f t="shared" si="0"/>
        <v>199834709.26999998</v>
      </c>
    </row>
    <row r="15" spans="1:6">
      <c r="A15" s="72" t="s">
        <v>41</v>
      </c>
      <c r="B15" s="73">
        <v>4471605.3600000003</v>
      </c>
      <c r="C15" s="73">
        <v>194520619.25</v>
      </c>
      <c r="D15" s="73">
        <v>1940166.03</v>
      </c>
      <c r="E15" s="73">
        <v>0</v>
      </c>
      <c r="F15" s="74">
        <f t="shared" si="0"/>
        <v>200932390.64000002</v>
      </c>
    </row>
    <row r="16" spans="1:6">
      <c r="A16" s="72" t="s">
        <v>42</v>
      </c>
      <c r="B16" s="73">
        <v>4546745.8099999996</v>
      </c>
      <c r="C16" s="73">
        <v>188258627.03</v>
      </c>
      <c r="D16" s="73">
        <v>333252.53999999998</v>
      </c>
      <c r="E16" s="73">
        <v>0</v>
      </c>
      <c r="F16" s="74">
        <f t="shared" si="0"/>
        <v>193138625.38</v>
      </c>
    </row>
    <row r="17" spans="1:6">
      <c r="A17" s="72" t="s">
        <v>43</v>
      </c>
      <c r="B17" s="73">
        <v>4612318.3999999994</v>
      </c>
      <c r="C17" s="73">
        <v>206914590.97</v>
      </c>
      <c r="D17" s="73">
        <v>366477.88</v>
      </c>
      <c r="E17" s="73">
        <v>0</v>
      </c>
      <c r="F17" s="74">
        <f t="shared" si="0"/>
        <v>211893387.25</v>
      </c>
    </row>
    <row r="18" spans="1:6">
      <c r="A18" s="72" t="s">
        <v>44</v>
      </c>
      <c r="B18" s="73">
        <v>4701495.0599999996</v>
      </c>
      <c r="C18" s="73">
        <v>181954041.66999999</v>
      </c>
      <c r="D18" s="73">
        <v>1057132.23</v>
      </c>
      <c r="E18" s="73">
        <v>0</v>
      </c>
      <c r="F18" s="74">
        <f t="shared" si="0"/>
        <v>187712668.95999998</v>
      </c>
    </row>
    <row r="19" spans="1:6">
      <c r="A19" s="75" t="s">
        <v>45</v>
      </c>
      <c r="B19" s="76">
        <f>SUM(B7:B18)</f>
        <v>52034579.109999999</v>
      </c>
      <c r="C19" s="76">
        <f>SUM(C7:C18)</f>
        <v>2292309434.1199999</v>
      </c>
      <c r="D19" s="76">
        <f>SUM(D7:D18)</f>
        <v>11638063.17</v>
      </c>
      <c r="E19" s="76">
        <f>SUM(E7:E18)</f>
        <v>0</v>
      </c>
      <c r="F19" s="77">
        <f>SUM(F7:F18)</f>
        <v>2355982076.4000001</v>
      </c>
    </row>
    <row r="20" spans="1:6">
      <c r="A20" s="78" t="s">
        <v>46</v>
      </c>
      <c r="B20" s="78"/>
      <c r="C20" s="78"/>
    </row>
    <row r="23" spans="1:6">
      <c r="A23" s="60" t="s">
        <v>47</v>
      </c>
      <c r="B23" s="61"/>
      <c r="C23" s="61"/>
      <c r="D23" s="61"/>
      <c r="E23" s="61"/>
      <c r="F23" s="62"/>
    </row>
    <row r="24" spans="1:6">
      <c r="A24" s="79" t="s">
        <v>26</v>
      </c>
      <c r="B24" s="80"/>
      <c r="C24" s="80"/>
      <c r="D24" s="80"/>
      <c r="E24" s="80"/>
      <c r="F24" s="81"/>
    </row>
    <row r="25" spans="1:6" ht="36">
      <c r="A25" s="70" t="s">
        <v>27</v>
      </c>
      <c r="B25" s="71" t="s">
        <v>28</v>
      </c>
      <c r="C25" s="71" t="s">
        <v>29</v>
      </c>
      <c r="D25" s="71" t="s">
        <v>30</v>
      </c>
      <c r="E25" s="71" t="s">
        <v>31</v>
      </c>
      <c r="F25" s="70" t="s">
        <v>32</v>
      </c>
    </row>
    <row r="26" spans="1:6">
      <c r="A26" s="72" t="s">
        <v>33</v>
      </c>
      <c r="B26" s="73">
        <v>1230663.3799999999</v>
      </c>
      <c r="C26" s="73">
        <v>8593618.6799999997</v>
      </c>
      <c r="D26" s="73">
        <v>50</v>
      </c>
      <c r="E26" s="73">
        <v>0</v>
      </c>
      <c r="F26" s="82">
        <f t="shared" ref="F26:F37" si="1">SUM(B26:E26)</f>
        <v>9824332.0599999987</v>
      </c>
    </row>
    <row r="27" spans="1:6">
      <c r="A27" s="72" t="s">
        <v>34</v>
      </c>
      <c r="B27" s="73">
        <v>839536.81000000017</v>
      </c>
      <c r="C27" s="73">
        <v>9134012.0299999993</v>
      </c>
      <c r="D27" s="73">
        <v>50</v>
      </c>
      <c r="E27" s="73">
        <v>0</v>
      </c>
      <c r="F27" s="82">
        <f t="shared" si="1"/>
        <v>9973598.8399999999</v>
      </c>
    </row>
    <row r="28" spans="1:6">
      <c r="A28" s="72" t="s">
        <v>35</v>
      </c>
      <c r="B28" s="73">
        <v>2047154.7499999998</v>
      </c>
      <c r="C28" s="73">
        <v>7465449.6900000004</v>
      </c>
      <c r="D28" s="73">
        <v>50</v>
      </c>
      <c r="E28" s="73">
        <v>0</v>
      </c>
      <c r="F28" s="82">
        <f t="shared" si="1"/>
        <v>9512654.4399999995</v>
      </c>
    </row>
    <row r="29" spans="1:6">
      <c r="A29" s="72" t="s">
        <v>36</v>
      </c>
      <c r="B29" s="73">
        <v>1462154.51</v>
      </c>
      <c r="C29" s="73">
        <v>8273721.9299999997</v>
      </c>
      <c r="D29" s="73">
        <v>50</v>
      </c>
      <c r="E29" s="73">
        <v>0</v>
      </c>
      <c r="F29" s="82">
        <f t="shared" si="1"/>
        <v>9735926.4399999995</v>
      </c>
    </row>
    <row r="30" spans="1:6">
      <c r="A30" s="72" t="s">
        <v>37</v>
      </c>
      <c r="B30" s="73">
        <v>1473113.6500000001</v>
      </c>
      <c r="C30" s="73">
        <v>8258564.2599999998</v>
      </c>
      <c r="D30" s="73">
        <v>50</v>
      </c>
      <c r="E30" s="73">
        <v>0</v>
      </c>
      <c r="F30" s="82">
        <f t="shared" si="1"/>
        <v>9731727.9100000001</v>
      </c>
    </row>
    <row r="31" spans="1:6">
      <c r="A31" s="72" t="s">
        <v>38</v>
      </c>
      <c r="B31" s="73">
        <v>1285282.27</v>
      </c>
      <c r="C31" s="73">
        <v>8518069.4199999999</v>
      </c>
      <c r="D31" s="73">
        <v>50</v>
      </c>
      <c r="E31" s="73">
        <v>0</v>
      </c>
      <c r="F31" s="82">
        <f t="shared" si="1"/>
        <v>9803401.6899999995</v>
      </c>
    </row>
    <row r="32" spans="1:6">
      <c r="A32" s="72" t="s">
        <v>39</v>
      </c>
      <c r="B32" s="73">
        <v>1493785.39</v>
      </c>
      <c r="C32" s="73">
        <v>8229968.8899999997</v>
      </c>
      <c r="D32" s="73">
        <v>50</v>
      </c>
      <c r="E32" s="73">
        <v>0</v>
      </c>
      <c r="F32" s="82">
        <f t="shared" si="1"/>
        <v>9723804.2799999993</v>
      </c>
    </row>
    <row r="33" spans="1:6">
      <c r="A33" s="72" t="s">
        <v>40</v>
      </c>
      <c r="B33" s="73">
        <v>910446.35999999987</v>
      </c>
      <c r="C33" s="73">
        <v>9035931.6500000004</v>
      </c>
      <c r="D33" s="73">
        <v>50</v>
      </c>
      <c r="E33" s="73">
        <v>0</v>
      </c>
      <c r="F33" s="82">
        <f t="shared" si="1"/>
        <v>9946428.0099999998</v>
      </c>
    </row>
    <row r="34" spans="1:6">
      <c r="A34" s="72" t="s">
        <v>41</v>
      </c>
      <c r="B34" s="73">
        <v>1709747.83</v>
      </c>
      <c r="C34" s="73">
        <v>7931543.5199999996</v>
      </c>
      <c r="D34" s="73">
        <v>184996.6</v>
      </c>
      <c r="E34" s="73">
        <v>0</v>
      </c>
      <c r="F34" s="82">
        <f t="shared" si="1"/>
        <v>9826287.9499999993</v>
      </c>
    </row>
    <row r="35" spans="1:6">
      <c r="A35" s="72" t="s">
        <v>42</v>
      </c>
      <c r="B35" s="73">
        <v>1524614.89</v>
      </c>
      <c r="C35" s="73">
        <v>8187320.6399999997</v>
      </c>
      <c r="D35" s="73">
        <v>635440</v>
      </c>
      <c r="E35" s="73">
        <v>0</v>
      </c>
      <c r="F35" s="82">
        <f t="shared" si="1"/>
        <v>10347375.529999999</v>
      </c>
    </row>
    <row r="36" spans="1:6">
      <c r="A36" s="72" t="s">
        <v>43</v>
      </c>
      <c r="B36" s="73">
        <v>1141756.3600000001</v>
      </c>
      <c r="C36" s="73">
        <v>8716283.1600000001</v>
      </c>
      <c r="D36" s="73">
        <v>50</v>
      </c>
      <c r="E36" s="73">
        <v>0</v>
      </c>
      <c r="F36" s="82">
        <f t="shared" si="1"/>
        <v>9858089.5199999996</v>
      </c>
    </row>
    <row r="37" spans="1:6">
      <c r="A37" s="72" t="s">
        <v>44</v>
      </c>
      <c r="B37" s="73">
        <v>1741452.5099999998</v>
      </c>
      <c r="C37" s="73">
        <v>7887689.9500000002</v>
      </c>
      <c r="D37" s="73">
        <v>50</v>
      </c>
      <c r="E37" s="73">
        <v>0</v>
      </c>
      <c r="F37" s="82">
        <f t="shared" si="1"/>
        <v>9629192.4600000009</v>
      </c>
    </row>
    <row r="38" spans="1:6">
      <c r="A38" s="75" t="s">
        <v>45</v>
      </c>
      <c r="B38" s="76">
        <f>SUM(B26:B37)</f>
        <v>16859708.710000001</v>
      </c>
      <c r="C38" s="76">
        <f>SUM(C26:C37)</f>
        <v>100232173.82000001</v>
      </c>
      <c r="D38" s="76">
        <f>SUM(D26:D37)</f>
        <v>820936.6</v>
      </c>
      <c r="E38" s="76">
        <f>SUM(E26:E37)</f>
        <v>0</v>
      </c>
      <c r="F38" s="77">
        <f>SUM(F26:F37)</f>
        <v>117912819.13</v>
      </c>
    </row>
    <row r="39" spans="1:6">
      <c r="A39" s="78" t="s">
        <v>46</v>
      </c>
      <c r="B39" s="78"/>
      <c r="C39" s="78"/>
      <c r="D39" s="83"/>
      <c r="E39" s="83"/>
      <c r="F39" s="83"/>
    </row>
  </sheetData>
  <mergeCells count="9">
    <mergeCell ref="A23:F23"/>
    <mergeCell ref="A24:F24"/>
    <mergeCell ref="A39:C39"/>
    <mergeCell ref="A1:F1"/>
    <mergeCell ref="A2:F2"/>
    <mergeCell ref="A3:F3"/>
    <mergeCell ref="A4:F4"/>
    <mergeCell ref="A5:F5"/>
    <mergeCell ref="A20:C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83829-E22E-4A34-A3A6-4B62FAFA0D34}">
  <sheetPr codeName="Hoja4"/>
  <dimension ref="B1:J24"/>
  <sheetViews>
    <sheetView topLeftCell="A10" workbookViewId="0">
      <selection activeCell="B1" sqref="B1:G22"/>
    </sheetView>
  </sheetViews>
  <sheetFormatPr baseColWidth="10" defaultRowHeight="11.25"/>
  <cols>
    <col min="1" max="1" width="5.5" style="87" customWidth="1"/>
    <col min="2" max="2" width="34.125" style="87" customWidth="1"/>
    <col min="3" max="3" width="16.5" style="87" customWidth="1"/>
    <col min="4" max="4" width="18.25" style="87" customWidth="1"/>
    <col min="5" max="5" width="14.625" style="87" customWidth="1"/>
    <col min="6" max="6" width="15.125" style="87" customWidth="1"/>
    <col min="7" max="7" width="17" style="87" bestFit="1" customWidth="1"/>
    <col min="8" max="8" width="11" style="87"/>
    <col min="9" max="9" width="17" style="87" bestFit="1" customWidth="1"/>
    <col min="10" max="256" width="11" style="87"/>
    <col min="257" max="257" width="5.5" style="87" customWidth="1"/>
    <col min="258" max="258" width="34.125" style="87" customWidth="1"/>
    <col min="259" max="259" width="16.5" style="87" customWidth="1"/>
    <col min="260" max="260" width="18.25" style="87" customWidth="1"/>
    <col min="261" max="261" width="14.625" style="87" customWidth="1"/>
    <col min="262" max="262" width="15.125" style="87" customWidth="1"/>
    <col min="263" max="263" width="17" style="87" bestFit="1" customWidth="1"/>
    <col min="264" max="264" width="11" style="87"/>
    <col min="265" max="265" width="17" style="87" bestFit="1" customWidth="1"/>
    <col min="266" max="512" width="11" style="87"/>
    <col min="513" max="513" width="5.5" style="87" customWidth="1"/>
    <col min="514" max="514" width="34.125" style="87" customWidth="1"/>
    <col min="515" max="515" width="16.5" style="87" customWidth="1"/>
    <col min="516" max="516" width="18.25" style="87" customWidth="1"/>
    <col min="517" max="517" width="14.625" style="87" customWidth="1"/>
    <col min="518" max="518" width="15.125" style="87" customWidth="1"/>
    <col min="519" max="519" width="17" style="87" bestFit="1" customWidth="1"/>
    <col min="520" max="520" width="11" style="87"/>
    <col min="521" max="521" width="17" style="87" bestFit="1" customWidth="1"/>
    <col min="522" max="768" width="11" style="87"/>
    <col min="769" max="769" width="5.5" style="87" customWidth="1"/>
    <col min="770" max="770" width="34.125" style="87" customWidth="1"/>
    <col min="771" max="771" width="16.5" style="87" customWidth="1"/>
    <col min="772" max="772" width="18.25" style="87" customWidth="1"/>
    <col min="773" max="773" width="14.625" style="87" customWidth="1"/>
    <col min="774" max="774" width="15.125" style="87" customWidth="1"/>
    <col min="775" max="775" width="17" style="87" bestFit="1" customWidth="1"/>
    <col min="776" max="776" width="11" style="87"/>
    <col min="777" max="777" width="17" style="87" bestFit="1" customWidth="1"/>
    <col min="778" max="1024" width="11" style="87"/>
    <col min="1025" max="1025" width="5.5" style="87" customWidth="1"/>
    <col min="1026" max="1026" width="34.125" style="87" customWidth="1"/>
    <col min="1027" max="1027" width="16.5" style="87" customWidth="1"/>
    <col min="1028" max="1028" width="18.25" style="87" customWidth="1"/>
    <col min="1029" max="1029" width="14.625" style="87" customWidth="1"/>
    <col min="1030" max="1030" width="15.125" style="87" customWidth="1"/>
    <col min="1031" max="1031" width="17" style="87" bestFit="1" customWidth="1"/>
    <col min="1032" max="1032" width="11" style="87"/>
    <col min="1033" max="1033" width="17" style="87" bestFit="1" customWidth="1"/>
    <col min="1034" max="1280" width="11" style="87"/>
    <col min="1281" max="1281" width="5.5" style="87" customWidth="1"/>
    <col min="1282" max="1282" width="34.125" style="87" customWidth="1"/>
    <col min="1283" max="1283" width="16.5" style="87" customWidth="1"/>
    <col min="1284" max="1284" width="18.25" style="87" customWidth="1"/>
    <col min="1285" max="1285" width="14.625" style="87" customWidth="1"/>
    <col min="1286" max="1286" width="15.125" style="87" customWidth="1"/>
    <col min="1287" max="1287" width="17" style="87" bestFit="1" customWidth="1"/>
    <col min="1288" max="1288" width="11" style="87"/>
    <col min="1289" max="1289" width="17" style="87" bestFit="1" customWidth="1"/>
    <col min="1290" max="1536" width="11" style="87"/>
    <col min="1537" max="1537" width="5.5" style="87" customWidth="1"/>
    <col min="1538" max="1538" width="34.125" style="87" customWidth="1"/>
    <col min="1539" max="1539" width="16.5" style="87" customWidth="1"/>
    <col min="1540" max="1540" width="18.25" style="87" customWidth="1"/>
    <col min="1541" max="1541" width="14.625" style="87" customWidth="1"/>
    <col min="1542" max="1542" width="15.125" style="87" customWidth="1"/>
    <col min="1543" max="1543" width="17" style="87" bestFit="1" customWidth="1"/>
    <col min="1544" max="1544" width="11" style="87"/>
    <col min="1545" max="1545" width="17" style="87" bestFit="1" customWidth="1"/>
    <col min="1546" max="1792" width="11" style="87"/>
    <col min="1793" max="1793" width="5.5" style="87" customWidth="1"/>
    <col min="1794" max="1794" width="34.125" style="87" customWidth="1"/>
    <col min="1795" max="1795" width="16.5" style="87" customWidth="1"/>
    <col min="1796" max="1796" width="18.25" style="87" customWidth="1"/>
    <col min="1797" max="1797" width="14.625" style="87" customWidth="1"/>
    <col min="1798" max="1798" width="15.125" style="87" customWidth="1"/>
    <col min="1799" max="1799" width="17" style="87" bestFit="1" customWidth="1"/>
    <col min="1800" max="1800" width="11" style="87"/>
    <col min="1801" max="1801" width="17" style="87" bestFit="1" customWidth="1"/>
    <col min="1802" max="2048" width="11" style="87"/>
    <col min="2049" max="2049" width="5.5" style="87" customWidth="1"/>
    <col min="2050" max="2050" width="34.125" style="87" customWidth="1"/>
    <col min="2051" max="2051" width="16.5" style="87" customWidth="1"/>
    <col min="2052" max="2052" width="18.25" style="87" customWidth="1"/>
    <col min="2053" max="2053" width="14.625" style="87" customWidth="1"/>
    <col min="2054" max="2054" width="15.125" style="87" customWidth="1"/>
    <col min="2055" max="2055" width="17" style="87" bestFit="1" customWidth="1"/>
    <col min="2056" max="2056" width="11" style="87"/>
    <col min="2057" max="2057" width="17" style="87" bestFit="1" customWidth="1"/>
    <col min="2058" max="2304" width="11" style="87"/>
    <col min="2305" max="2305" width="5.5" style="87" customWidth="1"/>
    <col min="2306" max="2306" width="34.125" style="87" customWidth="1"/>
    <col min="2307" max="2307" width="16.5" style="87" customWidth="1"/>
    <col min="2308" max="2308" width="18.25" style="87" customWidth="1"/>
    <col min="2309" max="2309" width="14.625" style="87" customWidth="1"/>
    <col min="2310" max="2310" width="15.125" style="87" customWidth="1"/>
    <col min="2311" max="2311" width="17" style="87" bestFit="1" customWidth="1"/>
    <col min="2312" max="2312" width="11" style="87"/>
    <col min="2313" max="2313" width="17" style="87" bestFit="1" customWidth="1"/>
    <col min="2314" max="2560" width="11" style="87"/>
    <col min="2561" max="2561" width="5.5" style="87" customWidth="1"/>
    <col min="2562" max="2562" width="34.125" style="87" customWidth="1"/>
    <col min="2563" max="2563" width="16.5" style="87" customWidth="1"/>
    <col min="2564" max="2564" width="18.25" style="87" customWidth="1"/>
    <col min="2565" max="2565" width="14.625" style="87" customWidth="1"/>
    <col min="2566" max="2566" width="15.125" style="87" customWidth="1"/>
    <col min="2567" max="2567" width="17" style="87" bestFit="1" customWidth="1"/>
    <col min="2568" max="2568" width="11" style="87"/>
    <col min="2569" max="2569" width="17" style="87" bestFit="1" customWidth="1"/>
    <col min="2570" max="2816" width="11" style="87"/>
    <col min="2817" max="2817" width="5.5" style="87" customWidth="1"/>
    <col min="2818" max="2818" width="34.125" style="87" customWidth="1"/>
    <col min="2819" max="2819" width="16.5" style="87" customWidth="1"/>
    <col min="2820" max="2820" width="18.25" style="87" customWidth="1"/>
    <col min="2821" max="2821" width="14.625" style="87" customWidth="1"/>
    <col min="2822" max="2822" width="15.125" style="87" customWidth="1"/>
    <col min="2823" max="2823" width="17" style="87" bestFit="1" customWidth="1"/>
    <col min="2824" max="2824" width="11" style="87"/>
    <col min="2825" max="2825" width="17" style="87" bestFit="1" customWidth="1"/>
    <col min="2826" max="3072" width="11" style="87"/>
    <col min="3073" max="3073" width="5.5" style="87" customWidth="1"/>
    <col min="3074" max="3074" width="34.125" style="87" customWidth="1"/>
    <col min="3075" max="3075" width="16.5" style="87" customWidth="1"/>
    <col min="3076" max="3076" width="18.25" style="87" customWidth="1"/>
    <col min="3077" max="3077" width="14.625" style="87" customWidth="1"/>
    <col min="3078" max="3078" width="15.125" style="87" customWidth="1"/>
    <col min="3079" max="3079" width="17" style="87" bestFit="1" customWidth="1"/>
    <col min="3080" max="3080" width="11" style="87"/>
    <col min="3081" max="3081" width="17" style="87" bestFit="1" customWidth="1"/>
    <col min="3082" max="3328" width="11" style="87"/>
    <col min="3329" max="3329" width="5.5" style="87" customWidth="1"/>
    <col min="3330" max="3330" width="34.125" style="87" customWidth="1"/>
    <col min="3331" max="3331" width="16.5" style="87" customWidth="1"/>
    <col min="3332" max="3332" width="18.25" style="87" customWidth="1"/>
    <col min="3333" max="3333" width="14.625" style="87" customWidth="1"/>
    <col min="3334" max="3334" width="15.125" style="87" customWidth="1"/>
    <col min="3335" max="3335" width="17" style="87" bestFit="1" customWidth="1"/>
    <col min="3336" max="3336" width="11" style="87"/>
    <col min="3337" max="3337" width="17" style="87" bestFit="1" customWidth="1"/>
    <col min="3338" max="3584" width="11" style="87"/>
    <col min="3585" max="3585" width="5.5" style="87" customWidth="1"/>
    <col min="3586" max="3586" width="34.125" style="87" customWidth="1"/>
    <col min="3587" max="3587" width="16.5" style="87" customWidth="1"/>
    <col min="3588" max="3588" width="18.25" style="87" customWidth="1"/>
    <col min="3589" max="3589" width="14.625" style="87" customWidth="1"/>
    <col min="3590" max="3590" width="15.125" style="87" customWidth="1"/>
    <col min="3591" max="3591" width="17" style="87" bestFit="1" customWidth="1"/>
    <col min="3592" max="3592" width="11" style="87"/>
    <col min="3593" max="3593" width="17" style="87" bestFit="1" customWidth="1"/>
    <col min="3594" max="3840" width="11" style="87"/>
    <col min="3841" max="3841" width="5.5" style="87" customWidth="1"/>
    <col min="3842" max="3842" width="34.125" style="87" customWidth="1"/>
    <col min="3843" max="3843" width="16.5" style="87" customWidth="1"/>
    <col min="3844" max="3844" width="18.25" style="87" customWidth="1"/>
    <col min="3845" max="3845" width="14.625" style="87" customWidth="1"/>
    <col min="3846" max="3846" width="15.125" style="87" customWidth="1"/>
    <col min="3847" max="3847" width="17" style="87" bestFit="1" customWidth="1"/>
    <col min="3848" max="3848" width="11" style="87"/>
    <col min="3849" max="3849" width="17" style="87" bestFit="1" customWidth="1"/>
    <col min="3850" max="4096" width="11" style="87"/>
    <col min="4097" max="4097" width="5.5" style="87" customWidth="1"/>
    <col min="4098" max="4098" width="34.125" style="87" customWidth="1"/>
    <col min="4099" max="4099" width="16.5" style="87" customWidth="1"/>
    <col min="4100" max="4100" width="18.25" style="87" customWidth="1"/>
    <col min="4101" max="4101" width="14.625" style="87" customWidth="1"/>
    <col min="4102" max="4102" width="15.125" style="87" customWidth="1"/>
    <col min="4103" max="4103" width="17" style="87" bestFit="1" customWidth="1"/>
    <col min="4104" max="4104" width="11" style="87"/>
    <col min="4105" max="4105" width="17" style="87" bestFit="1" customWidth="1"/>
    <col min="4106" max="4352" width="11" style="87"/>
    <col min="4353" max="4353" width="5.5" style="87" customWidth="1"/>
    <col min="4354" max="4354" width="34.125" style="87" customWidth="1"/>
    <col min="4355" max="4355" width="16.5" style="87" customWidth="1"/>
    <col min="4356" max="4356" width="18.25" style="87" customWidth="1"/>
    <col min="4357" max="4357" width="14.625" style="87" customWidth="1"/>
    <col min="4358" max="4358" width="15.125" style="87" customWidth="1"/>
    <col min="4359" max="4359" width="17" style="87" bestFit="1" customWidth="1"/>
    <col min="4360" max="4360" width="11" style="87"/>
    <col min="4361" max="4361" width="17" style="87" bestFit="1" customWidth="1"/>
    <col min="4362" max="4608" width="11" style="87"/>
    <col min="4609" max="4609" width="5.5" style="87" customWidth="1"/>
    <col min="4610" max="4610" width="34.125" style="87" customWidth="1"/>
    <col min="4611" max="4611" width="16.5" style="87" customWidth="1"/>
    <col min="4612" max="4612" width="18.25" style="87" customWidth="1"/>
    <col min="4613" max="4613" width="14.625" style="87" customWidth="1"/>
    <col min="4614" max="4614" width="15.125" style="87" customWidth="1"/>
    <col min="4615" max="4615" width="17" style="87" bestFit="1" customWidth="1"/>
    <col min="4616" max="4616" width="11" style="87"/>
    <col min="4617" max="4617" width="17" style="87" bestFit="1" customWidth="1"/>
    <col min="4618" max="4864" width="11" style="87"/>
    <col min="4865" max="4865" width="5.5" style="87" customWidth="1"/>
    <col min="4866" max="4866" width="34.125" style="87" customWidth="1"/>
    <col min="4867" max="4867" width="16.5" style="87" customWidth="1"/>
    <col min="4868" max="4868" width="18.25" style="87" customWidth="1"/>
    <col min="4869" max="4869" width="14.625" style="87" customWidth="1"/>
    <col min="4870" max="4870" width="15.125" style="87" customWidth="1"/>
    <col min="4871" max="4871" width="17" style="87" bestFit="1" customWidth="1"/>
    <col min="4872" max="4872" width="11" style="87"/>
    <col min="4873" max="4873" width="17" style="87" bestFit="1" customWidth="1"/>
    <col min="4874" max="5120" width="11" style="87"/>
    <col min="5121" max="5121" width="5.5" style="87" customWidth="1"/>
    <col min="5122" max="5122" width="34.125" style="87" customWidth="1"/>
    <col min="5123" max="5123" width="16.5" style="87" customWidth="1"/>
    <col min="5124" max="5124" width="18.25" style="87" customWidth="1"/>
    <col min="5125" max="5125" width="14.625" style="87" customWidth="1"/>
    <col min="5126" max="5126" width="15.125" style="87" customWidth="1"/>
    <col min="5127" max="5127" width="17" style="87" bestFit="1" customWidth="1"/>
    <col min="5128" max="5128" width="11" style="87"/>
    <col min="5129" max="5129" width="17" style="87" bestFit="1" customWidth="1"/>
    <col min="5130" max="5376" width="11" style="87"/>
    <col min="5377" max="5377" width="5.5" style="87" customWidth="1"/>
    <col min="5378" max="5378" width="34.125" style="87" customWidth="1"/>
    <col min="5379" max="5379" width="16.5" style="87" customWidth="1"/>
    <col min="5380" max="5380" width="18.25" style="87" customWidth="1"/>
    <col min="5381" max="5381" width="14.625" style="87" customWidth="1"/>
    <col min="5382" max="5382" width="15.125" style="87" customWidth="1"/>
    <col min="5383" max="5383" width="17" style="87" bestFit="1" customWidth="1"/>
    <col min="5384" max="5384" width="11" style="87"/>
    <col min="5385" max="5385" width="17" style="87" bestFit="1" customWidth="1"/>
    <col min="5386" max="5632" width="11" style="87"/>
    <col min="5633" max="5633" width="5.5" style="87" customWidth="1"/>
    <col min="5634" max="5634" width="34.125" style="87" customWidth="1"/>
    <col min="5635" max="5635" width="16.5" style="87" customWidth="1"/>
    <col min="5636" max="5636" width="18.25" style="87" customWidth="1"/>
    <col min="5637" max="5637" width="14.625" style="87" customWidth="1"/>
    <col min="5638" max="5638" width="15.125" style="87" customWidth="1"/>
    <col min="5639" max="5639" width="17" style="87" bestFit="1" customWidth="1"/>
    <col min="5640" max="5640" width="11" style="87"/>
    <col min="5641" max="5641" width="17" style="87" bestFit="1" customWidth="1"/>
    <col min="5642" max="5888" width="11" style="87"/>
    <col min="5889" max="5889" width="5.5" style="87" customWidth="1"/>
    <col min="5890" max="5890" width="34.125" style="87" customWidth="1"/>
    <col min="5891" max="5891" width="16.5" style="87" customWidth="1"/>
    <col min="5892" max="5892" width="18.25" style="87" customWidth="1"/>
    <col min="5893" max="5893" width="14.625" style="87" customWidth="1"/>
    <col min="5894" max="5894" width="15.125" style="87" customWidth="1"/>
    <col min="5895" max="5895" width="17" style="87" bestFit="1" customWidth="1"/>
    <col min="5896" max="5896" width="11" style="87"/>
    <col min="5897" max="5897" width="17" style="87" bestFit="1" customWidth="1"/>
    <col min="5898" max="6144" width="11" style="87"/>
    <col min="6145" max="6145" width="5.5" style="87" customWidth="1"/>
    <col min="6146" max="6146" width="34.125" style="87" customWidth="1"/>
    <col min="6147" max="6147" width="16.5" style="87" customWidth="1"/>
    <col min="6148" max="6148" width="18.25" style="87" customWidth="1"/>
    <col min="6149" max="6149" width="14.625" style="87" customWidth="1"/>
    <col min="6150" max="6150" width="15.125" style="87" customWidth="1"/>
    <col min="6151" max="6151" width="17" style="87" bestFit="1" customWidth="1"/>
    <col min="6152" max="6152" width="11" style="87"/>
    <col min="6153" max="6153" width="17" style="87" bestFit="1" customWidth="1"/>
    <col min="6154" max="6400" width="11" style="87"/>
    <col min="6401" max="6401" width="5.5" style="87" customWidth="1"/>
    <col min="6402" max="6402" width="34.125" style="87" customWidth="1"/>
    <col min="6403" max="6403" width="16.5" style="87" customWidth="1"/>
    <col min="6404" max="6404" width="18.25" style="87" customWidth="1"/>
    <col min="6405" max="6405" width="14.625" style="87" customWidth="1"/>
    <col min="6406" max="6406" width="15.125" style="87" customWidth="1"/>
    <col min="6407" max="6407" width="17" style="87" bestFit="1" customWidth="1"/>
    <col min="6408" max="6408" width="11" style="87"/>
    <col min="6409" max="6409" width="17" style="87" bestFit="1" customWidth="1"/>
    <col min="6410" max="6656" width="11" style="87"/>
    <col min="6657" max="6657" width="5.5" style="87" customWidth="1"/>
    <col min="6658" max="6658" width="34.125" style="87" customWidth="1"/>
    <col min="6659" max="6659" width="16.5" style="87" customWidth="1"/>
    <col min="6660" max="6660" width="18.25" style="87" customWidth="1"/>
    <col min="6661" max="6661" width="14.625" style="87" customWidth="1"/>
    <col min="6662" max="6662" width="15.125" style="87" customWidth="1"/>
    <col min="6663" max="6663" width="17" style="87" bestFit="1" customWidth="1"/>
    <col min="6664" max="6664" width="11" style="87"/>
    <col min="6665" max="6665" width="17" style="87" bestFit="1" customWidth="1"/>
    <col min="6666" max="6912" width="11" style="87"/>
    <col min="6913" max="6913" width="5.5" style="87" customWidth="1"/>
    <col min="6914" max="6914" width="34.125" style="87" customWidth="1"/>
    <col min="6915" max="6915" width="16.5" style="87" customWidth="1"/>
    <col min="6916" max="6916" width="18.25" style="87" customWidth="1"/>
    <col min="6917" max="6917" width="14.625" style="87" customWidth="1"/>
    <col min="6918" max="6918" width="15.125" style="87" customWidth="1"/>
    <col min="6919" max="6919" width="17" style="87" bestFit="1" customWidth="1"/>
    <col min="6920" max="6920" width="11" style="87"/>
    <col min="6921" max="6921" width="17" style="87" bestFit="1" customWidth="1"/>
    <col min="6922" max="7168" width="11" style="87"/>
    <col min="7169" max="7169" width="5.5" style="87" customWidth="1"/>
    <col min="7170" max="7170" width="34.125" style="87" customWidth="1"/>
    <col min="7171" max="7171" width="16.5" style="87" customWidth="1"/>
    <col min="7172" max="7172" width="18.25" style="87" customWidth="1"/>
    <col min="7173" max="7173" width="14.625" style="87" customWidth="1"/>
    <col min="7174" max="7174" width="15.125" style="87" customWidth="1"/>
    <col min="7175" max="7175" width="17" style="87" bestFit="1" customWidth="1"/>
    <col min="7176" max="7176" width="11" style="87"/>
    <col min="7177" max="7177" width="17" style="87" bestFit="1" customWidth="1"/>
    <col min="7178" max="7424" width="11" style="87"/>
    <col min="7425" max="7425" width="5.5" style="87" customWidth="1"/>
    <col min="7426" max="7426" width="34.125" style="87" customWidth="1"/>
    <col min="7427" max="7427" width="16.5" style="87" customWidth="1"/>
    <col min="7428" max="7428" width="18.25" style="87" customWidth="1"/>
    <col min="7429" max="7429" width="14.625" style="87" customWidth="1"/>
    <col min="7430" max="7430" width="15.125" style="87" customWidth="1"/>
    <col min="7431" max="7431" width="17" style="87" bestFit="1" customWidth="1"/>
    <col min="7432" max="7432" width="11" style="87"/>
    <col min="7433" max="7433" width="17" style="87" bestFit="1" customWidth="1"/>
    <col min="7434" max="7680" width="11" style="87"/>
    <col min="7681" max="7681" width="5.5" style="87" customWidth="1"/>
    <col min="7682" max="7682" width="34.125" style="87" customWidth="1"/>
    <col min="7683" max="7683" width="16.5" style="87" customWidth="1"/>
    <col min="7684" max="7684" width="18.25" style="87" customWidth="1"/>
    <col min="7685" max="7685" width="14.625" style="87" customWidth="1"/>
    <col min="7686" max="7686" width="15.125" style="87" customWidth="1"/>
    <col min="7687" max="7687" width="17" style="87" bestFit="1" customWidth="1"/>
    <col min="7688" max="7688" width="11" style="87"/>
    <col min="7689" max="7689" width="17" style="87" bestFit="1" customWidth="1"/>
    <col min="7690" max="7936" width="11" style="87"/>
    <col min="7937" max="7937" width="5.5" style="87" customWidth="1"/>
    <col min="7938" max="7938" width="34.125" style="87" customWidth="1"/>
    <col min="7939" max="7939" width="16.5" style="87" customWidth="1"/>
    <col min="7940" max="7940" width="18.25" style="87" customWidth="1"/>
    <col min="7941" max="7941" width="14.625" style="87" customWidth="1"/>
    <col min="7942" max="7942" width="15.125" style="87" customWidth="1"/>
    <col min="7943" max="7943" width="17" style="87" bestFit="1" customWidth="1"/>
    <col min="7944" max="7944" width="11" style="87"/>
    <col min="7945" max="7945" width="17" style="87" bestFit="1" customWidth="1"/>
    <col min="7946" max="8192" width="11" style="87"/>
    <col min="8193" max="8193" width="5.5" style="87" customWidth="1"/>
    <col min="8194" max="8194" width="34.125" style="87" customWidth="1"/>
    <col min="8195" max="8195" width="16.5" style="87" customWidth="1"/>
    <col min="8196" max="8196" width="18.25" style="87" customWidth="1"/>
    <col min="8197" max="8197" width="14.625" style="87" customWidth="1"/>
    <col min="8198" max="8198" width="15.125" style="87" customWidth="1"/>
    <col min="8199" max="8199" width="17" style="87" bestFit="1" customWidth="1"/>
    <col min="8200" max="8200" width="11" style="87"/>
    <col min="8201" max="8201" width="17" style="87" bestFit="1" customWidth="1"/>
    <col min="8202" max="8448" width="11" style="87"/>
    <col min="8449" max="8449" width="5.5" style="87" customWidth="1"/>
    <col min="8450" max="8450" width="34.125" style="87" customWidth="1"/>
    <col min="8451" max="8451" width="16.5" style="87" customWidth="1"/>
    <col min="8452" max="8452" width="18.25" style="87" customWidth="1"/>
    <col min="8453" max="8453" width="14.625" style="87" customWidth="1"/>
    <col min="8454" max="8454" width="15.125" style="87" customWidth="1"/>
    <col min="8455" max="8455" width="17" style="87" bestFit="1" customWidth="1"/>
    <col min="8456" max="8456" width="11" style="87"/>
    <col min="8457" max="8457" width="17" style="87" bestFit="1" customWidth="1"/>
    <col min="8458" max="8704" width="11" style="87"/>
    <col min="8705" max="8705" width="5.5" style="87" customWidth="1"/>
    <col min="8706" max="8706" width="34.125" style="87" customWidth="1"/>
    <col min="8707" max="8707" width="16.5" style="87" customWidth="1"/>
    <col min="8708" max="8708" width="18.25" style="87" customWidth="1"/>
    <col min="8709" max="8709" width="14.625" style="87" customWidth="1"/>
    <col min="8710" max="8710" width="15.125" style="87" customWidth="1"/>
    <col min="8711" max="8711" width="17" style="87" bestFit="1" customWidth="1"/>
    <col min="8712" max="8712" width="11" style="87"/>
    <col min="8713" max="8713" width="17" style="87" bestFit="1" customWidth="1"/>
    <col min="8714" max="8960" width="11" style="87"/>
    <col min="8961" max="8961" width="5.5" style="87" customWidth="1"/>
    <col min="8962" max="8962" width="34.125" style="87" customWidth="1"/>
    <col min="8963" max="8963" width="16.5" style="87" customWidth="1"/>
    <col min="8964" max="8964" width="18.25" style="87" customWidth="1"/>
    <col min="8965" max="8965" width="14.625" style="87" customWidth="1"/>
    <col min="8966" max="8966" width="15.125" style="87" customWidth="1"/>
    <col min="8967" max="8967" width="17" style="87" bestFit="1" customWidth="1"/>
    <col min="8968" max="8968" width="11" style="87"/>
    <col min="8969" max="8969" width="17" style="87" bestFit="1" customWidth="1"/>
    <col min="8970" max="9216" width="11" style="87"/>
    <col min="9217" max="9217" width="5.5" style="87" customWidth="1"/>
    <col min="9218" max="9218" width="34.125" style="87" customWidth="1"/>
    <col min="9219" max="9219" width="16.5" style="87" customWidth="1"/>
    <col min="9220" max="9220" width="18.25" style="87" customWidth="1"/>
    <col min="9221" max="9221" width="14.625" style="87" customWidth="1"/>
    <col min="9222" max="9222" width="15.125" style="87" customWidth="1"/>
    <col min="9223" max="9223" width="17" style="87" bestFit="1" customWidth="1"/>
    <col min="9224" max="9224" width="11" style="87"/>
    <col min="9225" max="9225" width="17" style="87" bestFit="1" customWidth="1"/>
    <col min="9226" max="9472" width="11" style="87"/>
    <col min="9473" max="9473" width="5.5" style="87" customWidth="1"/>
    <col min="9474" max="9474" width="34.125" style="87" customWidth="1"/>
    <col min="9475" max="9475" width="16.5" style="87" customWidth="1"/>
    <col min="9476" max="9476" width="18.25" style="87" customWidth="1"/>
    <col min="9477" max="9477" width="14.625" style="87" customWidth="1"/>
    <col min="9478" max="9478" width="15.125" style="87" customWidth="1"/>
    <col min="9479" max="9479" width="17" style="87" bestFit="1" customWidth="1"/>
    <col min="9480" max="9480" width="11" style="87"/>
    <col min="9481" max="9481" width="17" style="87" bestFit="1" customWidth="1"/>
    <col min="9482" max="9728" width="11" style="87"/>
    <col min="9729" max="9729" width="5.5" style="87" customWidth="1"/>
    <col min="9730" max="9730" width="34.125" style="87" customWidth="1"/>
    <col min="9731" max="9731" width="16.5" style="87" customWidth="1"/>
    <col min="9732" max="9732" width="18.25" style="87" customWidth="1"/>
    <col min="9733" max="9733" width="14.625" style="87" customWidth="1"/>
    <col min="9734" max="9734" width="15.125" style="87" customWidth="1"/>
    <col min="9735" max="9735" width="17" style="87" bestFit="1" customWidth="1"/>
    <col min="9736" max="9736" width="11" style="87"/>
    <col min="9737" max="9737" width="17" style="87" bestFit="1" customWidth="1"/>
    <col min="9738" max="9984" width="11" style="87"/>
    <col min="9985" max="9985" width="5.5" style="87" customWidth="1"/>
    <col min="9986" max="9986" width="34.125" style="87" customWidth="1"/>
    <col min="9987" max="9987" width="16.5" style="87" customWidth="1"/>
    <col min="9988" max="9988" width="18.25" style="87" customWidth="1"/>
    <col min="9989" max="9989" width="14.625" style="87" customWidth="1"/>
    <col min="9990" max="9990" width="15.125" style="87" customWidth="1"/>
    <col min="9991" max="9991" width="17" style="87" bestFit="1" customWidth="1"/>
    <col min="9992" max="9992" width="11" style="87"/>
    <col min="9993" max="9993" width="17" style="87" bestFit="1" customWidth="1"/>
    <col min="9994" max="10240" width="11" style="87"/>
    <col min="10241" max="10241" width="5.5" style="87" customWidth="1"/>
    <col min="10242" max="10242" width="34.125" style="87" customWidth="1"/>
    <col min="10243" max="10243" width="16.5" style="87" customWidth="1"/>
    <col min="10244" max="10244" width="18.25" style="87" customWidth="1"/>
    <col min="10245" max="10245" width="14.625" style="87" customWidth="1"/>
    <col min="10246" max="10246" width="15.125" style="87" customWidth="1"/>
    <col min="10247" max="10247" width="17" style="87" bestFit="1" customWidth="1"/>
    <col min="10248" max="10248" width="11" style="87"/>
    <col min="10249" max="10249" width="17" style="87" bestFit="1" customWidth="1"/>
    <col min="10250" max="10496" width="11" style="87"/>
    <col min="10497" max="10497" width="5.5" style="87" customWidth="1"/>
    <col min="10498" max="10498" width="34.125" style="87" customWidth="1"/>
    <col min="10499" max="10499" width="16.5" style="87" customWidth="1"/>
    <col min="10500" max="10500" width="18.25" style="87" customWidth="1"/>
    <col min="10501" max="10501" width="14.625" style="87" customWidth="1"/>
    <col min="10502" max="10502" width="15.125" style="87" customWidth="1"/>
    <col min="10503" max="10503" width="17" style="87" bestFit="1" customWidth="1"/>
    <col min="10504" max="10504" width="11" style="87"/>
    <col min="10505" max="10505" width="17" style="87" bestFit="1" customWidth="1"/>
    <col min="10506" max="10752" width="11" style="87"/>
    <col min="10753" max="10753" width="5.5" style="87" customWidth="1"/>
    <col min="10754" max="10754" width="34.125" style="87" customWidth="1"/>
    <col min="10755" max="10755" width="16.5" style="87" customWidth="1"/>
    <col min="10756" max="10756" width="18.25" style="87" customWidth="1"/>
    <col min="10757" max="10757" width="14.625" style="87" customWidth="1"/>
    <col min="10758" max="10758" width="15.125" style="87" customWidth="1"/>
    <col min="10759" max="10759" width="17" style="87" bestFit="1" customWidth="1"/>
    <col min="10760" max="10760" width="11" style="87"/>
    <col min="10761" max="10761" width="17" style="87" bestFit="1" customWidth="1"/>
    <col min="10762" max="11008" width="11" style="87"/>
    <col min="11009" max="11009" width="5.5" style="87" customWidth="1"/>
    <col min="11010" max="11010" width="34.125" style="87" customWidth="1"/>
    <col min="11011" max="11011" width="16.5" style="87" customWidth="1"/>
    <col min="11012" max="11012" width="18.25" style="87" customWidth="1"/>
    <col min="11013" max="11013" width="14.625" style="87" customWidth="1"/>
    <col min="11014" max="11014" width="15.125" style="87" customWidth="1"/>
    <col min="11015" max="11015" width="17" style="87" bestFit="1" customWidth="1"/>
    <col min="11016" max="11016" width="11" style="87"/>
    <col min="11017" max="11017" width="17" style="87" bestFit="1" customWidth="1"/>
    <col min="11018" max="11264" width="11" style="87"/>
    <col min="11265" max="11265" width="5.5" style="87" customWidth="1"/>
    <col min="11266" max="11266" width="34.125" style="87" customWidth="1"/>
    <col min="11267" max="11267" width="16.5" style="87" customWidth="1"/>
    <col min="11268" max="11268" width="18.25" style="87" customWidth="1"/>
    <col min="11269" max="11269" width="14.625" style="87" customWidth="1"/>
    <col min="11270" max="11270" width="15.125" style="87" customWidth="1"/>
    <col min="11271" max="11271" width="17" style="87" bestFit="1" customWidth="1"/>
    <col min="11272" max="11272" width="11" style="87"/>
    <col min="11273" max="11273" width="17" style="87" bestFit="1" customWidth="1"/>
    <col min="11274" max="11520" width="11" style="87"/>
    <col min="11521" max="11521" width="5.5" style="87" customWidth="1"/>
    <col min="11522" max="11522" width="34.125" style="87" customWidth="1"/>
    <col min="11523" max="11523" width="16.5" style="87" customWidth="1"/>
    <col min="11524" max="11524" width="18.25" style="87" customWidth="1"/>
    <col min="11525" max="11525" width="14.625" style="87" customWidth="1"/>
    <col min="11526" max="11526" width="15.125" style="87" customWidth="1"/>
    <col min="11527" max="11527" width="17" style="87" bestFit="1" customWidth="1"/>
    <col min="11528" max="11528" width="11" style="87"/>
    <col min="11529" max="11529" width="17" style="87" bestFit="1" customWidth="1"/>
    <col min="11530" max="11776" width="11" style="87"/>
    <col min="11777" max="11777" width="5.5" style="87" customWidth="1"/>
    <col min="11778" max="11778" width="34.125" style="87" customWidth="1"/>
    <col min="11779" max="11779" width="16.5" style="87" customWidth="1"/>
    <col min="11780" max="11780" width="18.25" style="87" customWidth="1"/>
    <col min="11781" max="11781" width="14.625" style="87" customWidth="1"/>
    <col min="11782" max="11782" width="15.125" style="87" customWidth="1"/>
    <col min="11783" max="11783" width="17" style="87" bestFit="1" customWidth="1"/>
    <col min="11784" max="11784" width="11" style="87"/>
    <col min="11785" max="11785" width="17" style="87" bestFit="1" customWidth="1"/>
    <col min="11786" max="12032" width="11" style="87"/>
    <col min="12033" max="12033" width="5.5" style="87" customWidth="1"/>
    <col min="12034" max="12034" width="34.125" style="87" customWidth="1"/>
    <col min="12035" max="12035" width="16.5" style="87" customWidth="1"/>
    <col min="12036" max="12036" width="18.25" style="87" customWidth="1"/>
    <col min="12037" max="12037" width="14.625" style="87" customWidth="1"/>
    <col min="12038" max="12038" width="15.125" style="87" customWidth="1"/>
    <col min="12039" max="12039" width="17" style="87" bestFit="1" customWidth="1"/>
    <col min="12040" max="12040" width="11" style="87"/>
    <col min="12041" max="12041" width="17" style="87" bestFit="1" customWidth="1"/>
    <col min="12042" max="12288" width="11" style="87"/>
    <col min="12289" max="12289" width="5.5" style="87" customWidth="1"/>
    <col min="12290" max="12290" width="34.125" style="87" customWidth="1"/>
    <col min="12291" max="12291" width="16.5" style="87" customWidth="1"/>
    <col min="12292" max="12292" width="18.25" style="87" customWidth="1"/>
    <col min="12293" max="12293" width="14.625" style="87" customWidth="1"/>
    <col min="12294" max="12294" width="15.125" style="87" customWidth="1"/>
    <col min="12295" max="12295" width="17" style="87" bestFit="1" customWidth="1"/>
    <col min="12296" max="12296" width="11" style="87"/>
    <col min="12297" max="12297" width="17" style="87" bestFit="1" customWidth="1"/>
    <col min="12298" max="12544" width="11" style="87"/>
    <col min="12545" max="12545" width="5.5" style="87" customWidth="1"/>
    <col min="12546" max="12546" width="34.125" style="87" customWidth="1"/>
    <col min="12547" max="12547" width="16.5" style="87" customWidth="1"/>
    <col min="12548" max="12548" width="18.25" style="87" customWidth="1"/>
    <col min="12549" max="12549" width="14.625" style="87" customWidth="1"/>
    <col min="12550" max="12550" width="15.125" style="87" customWidth="1"/>
    <col min="12551" max="12551" width="17" style="87" bestFit="1" customWidth="1"/>
    <col min="12552" max="12552" width="11" style="87"/>
    <col min="12553" max="12553" width="17" style="87" bestFit="1" customWidth="1"/>
    <col min="12554" max="12800" width="11" style="87"/>
    <col min="12801" max="12801" width="5.5" style="87" customWidth="1"/>
    <col min="12802" max="12802" width="34.125" style="87" customWidth="1"/>
    <col min="12803" max="12803" width="16.5" style="87" customWidth="1"/>
    <col min="12804" max="12804" width="18.25" style="87" customWidth="1"/>
    <col min="12805" max="12805" width="14.625" style="87" customWidth="1"/>
    <col min="12806" max="12806" width="15.125" style="87" customWidth="1"/>
    <col min="12807" max="12807" width="17" style="87" bestFit="1" customWidth="1"/>
    <col min="12808" max="12808" width="11" style="87"/>
    <col min="12809" max="12809" width="17" style="87" bestFit="1" customWidth="1"/>
    <col min="12810" max="13056" width="11" style="87"/>
    <col min="13057" max="13057" width="5.5" style="87" customWidth="1"/>
    <col min="13058" max="13058" width="34.125" style="87" customWidth="1"/>
    <col min="13059" max="13059" width="16.5" style="87" customWidth="1"/>
    <col min="13060" max="13060" width="18.25" style="87" customWidth="1"/>
    <col min="13061" max="13061" width="14.625" style="87" customWidth="1"/>
    <col min="13062" max="13062" width="15.125" style="87" customWidth="1"/>
    <col min="13063" max="13063" width="17" style="87" bestFit="1" customWidth="1"/>
    <col min="13064" max="13064" width="11" style="87"/>
    <col min="13065" max="13065" width="17" style="87" bestFit="1" customWidth="1"/>
    <col min="13066" max="13312" width="11" style="87"/>
    <col min="13313" max="13313" width="5.5" style="87" customWidth="1"/>
    <col min="13314" max="13314" width="34.125" style="87" customWidth="1"/>
    <col min="13315" max="13315" width="16.5" style="87" customWidth="1"/>
    <col min="13316" max="13316" width="18.25" style="87" customWidth="1"/>
    <col min="13317" max="13317" width="14.625" style="87" customWidth="1"/>
    <col min="13318" max="13318" width="15.125" style="87" customWidth="1"/>
    <col min="13319" max="13319" width="17" style="87" bestFit="1" customWidth="1"/>
    <col min="13320" max="13320" width="11" style="87"/>
    <col min="13321" max="13321" width="17" style="87" bestFit="1" customWidth="1"/>
    <col min="13322" max="13568" width="11" style="87"/>
    <col min="13569" max="13569" width="5.5" style="87" customWidth="1"/>
    <col min="13570" max="13570" width="34.125" style="87" customWidth="1"/>
    <col min="13571" max="13571" width="16.5" style="87" customWidth="1"/>
    <col min="13572" max="13572" width="18.25" style="87" customWidth="1"/>
    <col min="13573" max="13573" width="14.625" style="87" customWidth="1"/>
    <col min="13574" max="13574" width="15.125" style="87" customWidth="1"/>
    <col min="13575" max="13575" width="17" style="87" bestFit="1" customWidth="1"/>
    <col min="13576" max="13576" width="11" style="87"/>
    <col min="13577" max="13577" width="17" style="87" bestFit="1" customWidth="1"/>
    <col min="13578" max="13824" width="11" style="87"/>
    <col min="13825" max="13825" width="5.5" style="87" customWidth="1"/>
    <col min="13826" max="13826" width="34.125" style="87" customWidth="1"/>
    <col min="13827" max="13827" width="16.5" style="87" customWidth="1"/>
    <col min="13828" max="13828" width="18.25" style="87" customWidth="1"/>
    <col min="13829" max="13829" width="14.625" style="87" customWidth="1"/>
    <col min="13830" max="13830" width="15.125" style="87" customWidth="1"/>
    <col min="13831" max="13831" width="17" style="87" bestFit="1" customWidth="1"/>
    <col min="13832" max="13832" width="11" style="87"/>
    <col min="13833" max="13833" width="17" style="87" bestFit="1" customWidth="1"/>
    <col min="13834" max="14080" width="11" style="87"/>
    <col min="14081" max="14081" width="5.5" style="87" customWidth="1"/>
    <col min="14082" max="14082" width="34.125" style="87" customWidth="1"/>
    <col min="14083" max="14083" width="16.5" style="87" customWidth="1"/>
    <col min="14084" max="14084" width="18.25" style="87" customWidth="1"/>
    <col min="14085" max="14085" width="14.625" style="87" customWidth="1"/>
    <col min="14086" max="14086" width="15.125" style="87" customWidth="1"/>
    <col min="14087" max="14087" width="17" style="87" bestFit="1" customWidth="1"/>
    <col min="14088" max="14088" width="11" style="87"/>
    <col min="14089" max="14089" width="17" style="87" bestFit="1" customWidth="1"/>
    <col min="14090" max="14336" width="11" style="87"/>
    <col min="14337" max="14337" width="5.5" style="87" customWidth="1"/>
    <col min="14338" max="14338" width="34.125" style="87" customWidth="1"/>
    <col min="14339" max="14339" width="16.5" style="87" customWidth="1"/>
    <col min="14340" max="14340" width="18.25" style="87" customWidth="1"/>
    <col min="14341" max="14341" width="14.625" style="87" customWidth="1"/>
    <col min="14342" max="14342" width="15.125" style="87" customWidth="1"/>
    <col min="14343" max="14343" width="17" style="87" bestFit="1" customWidth="1"/>
    <col min="14344" max="14344" width="11" style="87"/>
    <col min="14345" max="14345" width="17" style="87" bestFit="1" customWidth="1"/>
    <col min="14346" max="14592" width="11" style="87"/>
    <col min="14593" max="14593" width="5.5" style="87" customWidth="1"/>
    <col min="14594" max="14594" width="34.125" style="87" customWidth="1"/>
    <col min="14595" max="14595" width="16.5" style="87" customWidth="1"/>
    <col min="14596" max="14596" width="18.25" style="87" customWidth="1"/>
    <col min="14597" max="14597" width="14.625" style="87" customWidth="1"/>
    <col min="14598" max="14598" width="15.125" style="87" customWidth="1"/>
    <col min="14599" max="14599" width="17" style="87" bestFit="1" customWidth="1"/>
    <col min="14600" max="14600" width="11" style="87"/>
    <col min="14601" max="14601" width="17" style="87" bestFit="1" customWidth="1"/>
    <col min="14602" max="14848" width="11" style="87"/>
    <col min="14849" max="14849" width="5.5" style="87" customWidth="1"/>
    <col min="14850" max="14850" width="34.125" style="87" customWidth="1"/>
    <col min="14851" max="14851" width="16.5" style="87" customWidth="1"/>
    <col min="14852" max="14852" width="18.25" style="87" customWidth="1"/>
    <col min="14853" max="14853" width="14.625" style="87" customWidth="1"/>
    <col min="14854" max="14854" width="15.125" style="87" customWidth="1"/>
    <col min="14855" max="14855" width="17" style="87" bestFit="1" customWidth="1"/>
    <col min="14856" max="14856" width="11" style="87"/>
    <col min="14857" max="14857" width="17" style="87" bestFit="1" customWidth="1"/>
    <col min="14858" max="15104" width="11" style="87"/>
    <col min="15105" max="15105" width="5.5" style="87" customWidth="1"/>
    <col min="15106" max="15106" width="34.125" style="87" customWidth="1"/>
    <col min="15107" max="15107" width="16.5" style="87" customWidth="1"/>
    <col min="15108" max="15108" width="18.25" style="87" customWidth="1"/>
    <col min="15109" max="15109" width="14.625" style="87" customWidth="1"/>
    <col min="15110" max="15110" width="15.125" style="87" customWidth="1"/>
    <col min="15111" max="15111" width="17" style="87" bestFit="1" customWidth="1"/>
    <col min="15112" max="15112" width="11" style="87"/>
    <col min="15113" max="15113" width="17" style="87" bestFit="1" customWidth="1"/>
    <col min="15114" max="15360" width="11" style="87"/>
    <col min="15361" max="15361" width="5.5" style="87" customWidth="1"/>
    <col min="15362" max="15362" width="34.125" style="87" customWidth="1"/>
    <col min="15363" max="15363" width="16.5" style="87" customWidth="1"/>
    <col min="15364" max="15364" width="18.25" style="87" customWidth="1"/>
    <col min="15365" max="15365" width="14.625" style="87" customWidth="1"/>
    <col min="15366" max="15366" width="15.125" style="87" customWidth="1"/>
    <col min="15367" max="15367" width="17" style="87" bestFit="1" customWidth="1"/>
    <col min="15368" max="15368" width="11" style="87"/>
    <col min="15369" max="15369" width="17" style="87" bestFit="1" customWidth="1"/>
    <col min="15370" max="15616" width="11" style="87"/>
    <col min="15617" max="15617" width="5.5" style="87" customWidth="1"/>
    <col min="15618" max="15618" width="34.125" style="87" customWidth="1"/>
    <col min="15619" max="15619" width="16.5" style="87" customWidth="1"/>
    <col min="15620" max="15620" width="18.25" style="87" customWidth="1"/>
    <col min="15621" max="15621" width="14.625" style="87" customWidth="1"/>
    <col min="15622" max="15622" width="15.125" style="87" customWidth="1"/>
    <col min="15623" max="15623" width="17" style="87" bestFit="1" customWidth="1"/>
    <col min="15624" max="15624" width="11" style="87"/>
    <col min="15625" max="15625" width="17" style="87" bestFit="1" customWidth="1"/>
    <col min="15626" max="15872" width="11" style="87"/>
    <col min="15873" max="15873" width="5.5" style="87" customWidth="1"/>
    <col min="15874" max="15874" width="34.125" style="87" customWidth="1"/>
    <col min="15875" max="15875" width="16.5" style="87" customWidth="1"/>
    <col min="15876" max="15876" width="18.25" style="87" customWidth="1"/>
    <col min="15877" max="15877" width="14.625" style="87" customWidth="1"/>
    <col min="15878" max="15878" width="15.125" style="87" customWidth="1"/>
    <col min="15879" max="15879" width="17" style="87" bestFit="1" customWidth="1"/>
    <col min="15880" max="15880" width="11" style="87"/>
    <col min="15881" max="15881" width="17" style="87" bestFit="1" customWidth="1"/>
    <col min="15882" max="16128" width="11" style="87"/>
    <col min="16129" max="16129" width="5.5" style="87" customWidth="1"/>
    <col min="16130" max="16130" width="34.125" style="87" customWidth="1"/>
    <col min="16131" max="16131" width="16.5" style="87" customWidth="1"/>
    <col min="16132" max="16132" width="18.25" style="87" customWidth="1"/>
    <col min="16133" max="16133" width="14.625" style="87" customWidth="1"/>
    <col min="16134" max="16134" width="15.125" style="87" customWidth="1"/>
    <col min="16135" max="16135" width="17" style="87" bestFit="1" customWidth="1"/>
    <col min="16136" max="16136" width="11" style="87"/>
    <col min="16137" max="16137" width="17" style="87" bestFit="1" customWidth="1"/>
    <col min="16138" max="16384" width="11" style="87"/>
  </cols>
  <sheetData>
    <row r="1" spans="2:9" ht="15.75" customHeight="1">
      <c r="B1" s="84" t="s">
        <v>15</v>
      </c>
      <c r="C1" s="85"/>
      <c r="D1" s="85"/>
      <c r="E1" s="85"/>
      <c r="F1" s="85"/>
      <c r="G1" s="86"/>
    </row>
    <row r="2" spans="2:9">
      <c r="B2" s="88" t="s">
        <v>19</v>
      </c>
      <c r="C2" s="89"/>
      <c r="D2" s="89"/>
      <c r="E2" s="89"/>
      <c r="F2" s="89"/>
      <c r="G2" s="90"/>
    </row>
    <row r="3" spans="2:9">
      <c r="B3" s="88" t="s">
        <v>20</v>
      </c>
      <c r="C3" s="89"/>
      <c r="D3" s="89"/>
      <c r="E3" s="89"/>
      <c r="F3" s="89"/>
      <c r="G3" s="90"/>
    </row>
    <row r="4" spans="2:9">
      <c r="B4" s="88" t="s">
        <v>48</v>
      </c>
      <c r="C4" s="89"/>
      <c r="D4" s="89"/>
      <c r="E4" s="89"/>
      <c r="F4" s="89"/>
      <c r="G4" s="90"/>
    </row>
    <row r="5" spans="2:9">
      <c r="B5" s="91" t="s">
        <v>26</v>
      </c>
      <c r="C5" s="92"/>
      <c r="D5" s="92"/>
      <c r="E5" s="92"/>
      <c r="F5" s="92"/>
      <c r="G5" s="93"/>
    </row>
    <row r="6" spans="2:9" ht="22.5">
      <c r="B6" s="94" t="s">
        <v>49</v>
      </c>
      <c r="C6" s="94" t="s">
        <v>50</v>
      </c>
      <c r="D6" s="94" t="s">
        <v>51</v>
      </c>
      <c r="E6" s="94" t="s">
        <v>52</v>
      </c>
      <c r="F6" s="94" t="s">
        <v>53</v>
      </c>
      <c r="G6" s="94" t="s">
        <v>32</v>
      </c>
    </row>
    <row r="7" spans="2:9">
      <c r="B7" s="95"/>
      <c r="C7" s="96"/>
      <c r="D7" s="96"/>
      <c r="E7" s="96"/>
      <c r="F7" s="96"/>
      <c r="G7" s="97"/>
    </row>
    <row r="8" spans="2:9">
      <c r="B8" s="98" t="s">
        <v>54</v>
      </c>
      <c r="C8" s="99"/>
      <c r="D8" s="99"/>
      <c r="E8" s="99"/>
      <c r="F8" s="99"/>
      <c r="G8" s="100"/>
      <c r="I8" s="101"/>
    </row>
    <row r="9" spans="2:9" ht="22.5">
      <c r="B9" s="102" t="s">
        <v>55</v>
      </c>
      <c r="C9" s="103">
        <v>0</v>
      </c>
      <c r="D9" s="103">
        <v>21822461.309999999</v>
      </c>
      <c r="E9" s="103">
        <v>0</v>
      </c>
      <c r="F9" s="103">
        <v>0</v>
      </c>
      <c r="G9" s="104">
        <f t="shared" ref="G9:G17" si="0">+SUM(C9:F9)</f>
        <v>21822461.309999999</v>
      </c>
      <c r="I9" s="101"/>
    </row>
    <row r="10" spans="2:9">
      <c r="B10" s="105" t="s">
        <v>56</v>
      </c>
      <c r="C10" s="103">
        <v>10951529</v>
      </c>
      <c r="D10" s="103">
        <v>758793239.10000002</v>
      </c>
      <c r="E10" s="103">
        <v>4051130.42</v>
      </c>
      <c r="F10" s="103">
        <v>0</v>
      </c>
      <c r="G10" s="104">
        <f t="shared" si="0"/>
        <v>773795898.51999998</v>
      </c>
    </row>
    <row r="11" spans="2:9" ht="22.5">
      <c r="B11" s="106" t="s">
        <v>57</v>
      </c>
      <c r="C11" s="103">
        <v>5322299.68</v>
      </c>
      <c r="D11" s="103">
        <v>363590057.89999998</v>
      </c>
      <c r="E11" s="103">
        <v>0</v>
      </c>
      <c r="F11" s="103">
        <v>0</v>
      </c>
      <c r="G11" s="104">
        <f t="shared" si="0"/>
        <v>368912357.57999998</v>
      </c>
    </row>
    <row r="12" spans="2:9" ht="22.5">
      <c r="B12" s="102" t="s">
        <v>58</v>
      </c>
      <c r="C12" s="103">
        <v>2661188.29</v>
      </c>
      <c r="D12" s="103">
        <v>183612608.31999999</v>
      </c>
      <c r="E12" s="103">
        <v>0</v>
      </c>
      <c r="F12" s="103">
        <v>0</v>
      </c>
      <c r="G12" s="104">
        <f t="shared" si="0"/>
        <v>186273796.60999998</v>
      </c>
    </row>
    <row r="13" spans="2:9" ht="22.5">
      <c r="B13" s="106" t="s">
        <v>59</v>
      </c>
      <c r="C13" s="103">
        <v>24670573.75</v>
      </c>
      <c r="D13" s="103">
        <v>544161427.66999996</v>
      </c>
      <c r="E13" s="103">
        <v>0</v>
      </c>
      <c r="F13" s="103">
        <v>0</v>
      </c>
      <c r="G13" s="104">
        <f t="shared" si="0"/>
        <v>568832001.41999996</v>
      </c>
    </row>
    <row r="14" spans="2:9" ht="22.5">
      <c r="B14" s="102" t="s">
        <v>60</v>
      </c>
      <c r="C14" s="103">
        <v>2661149.86</v>
      </c>
      <c r="D14" s="103">
        <v>184819904.63</v>
      </c>
      <c r="E14" s="103">
        <v>0</v>
      </c>
      <c r="F14" s="103">
        <v>0</v>
      </c>
      <c r="G14" s="104">
        <f t="shared" si="0"/>
        <v>187481054.49000001</v>
      </c>
    </row>
    <row r="15" spans="2:9" ht="22.5">
      <c r="B15" s="106" t="s">
        <v>61</v>
      </c>
      <c r="C15" s="103">
        <v>4218216.88</v>
      </c>
      <c r="D15" s="103">
        <v>93657311.480000004</v>
      </c>
      <c r="E15" s="103">
        <v>0</v>
      </c>
      <c r="F15" s="103">
        <v>0</v>
      </c>
      <c r="G15" s="104">
        <f t="shared" si="0"/>
        <v>97875528.359999999</v>
      </c>
    </row>
    <row r="16" spans="2:9" ht="15" customHeight="1">
      <c r="B16" s="102" t="s">
        <v>62</v>
      </c>
      <c r="C16" s="103">
        <v>673748.54</v>
      </c>
      <c r="D16" s="103">
        <v>61959687.920000002</v>
      </c>
      <c r="E16" s="103">
        <v>0</v>
      </c>
      <c r="F16" s="103">
        <v>0</v>
      </c>
      <c r="G16" s="104">
        <f t="shared" si="0"/>
        <v>62633436.460000001</v>
      </c>
    </row>
    <row r="17" spans="2:10" ht="15" customHeight="1">
      <c r="B17" s="102" t="s">
        <v>63</v>
      </c>
      <c r="C17" s="103">
        <v>875873.11</v>
      </c>
      <c r="D17" s="103">
        <v>79892735.790000007</v>
      </c>
      <c r="E17" s="103">
        <v>0</v>
      </c>
      <c r="F17" s="103">
        <v>0</v>
      </c>
      <c r="G17" s="104">
        <f t="shared" si="0"/>
        <v>80768608.900000006</v>
      </c>
    </row>
    <row r="18" spans="2:10" ht="15" customHeight="1">
      <c r="B18" s="105" t="s">
        <v>64</v>
      </c>
      <c r="C18" s="103">
        <v>0</v>
      </c>
      <c r="D18" s="103">
        <v>0</v>
      </c>
      <c r="E18" s="103">
        <v>7586932.75</v>
      </c>
      <c r="F18" s="103">
        <v>0</v>
      </c>
      <c r="G18" s="104">
        <f>+SUM(C18:F18)</f>
        <v>7586932.75</v>
      </c>
    </row>
    <row r="19" spans="2:10" ht="22.5">
      <c r="B19" s="106" t="s">
        <v>65</v>
      </c>
      <c r="C19" s="103">
        <v>16859708.710000001</v>
      </c>
      <c r="D19" s="103">
        <v>100232173.81999999</v>
      </c>
      <c r="E19" s="103">
        <v>820936.6</v>
      </c>
      <c r="F19" s="103">
        <v>0</v>
      </c>
      <c r="G19" s="104">
        <f>+SUM(C19:F19)</f>
        <v>117912819.13</v>
      </c>
      <c r="I19" s="107"/>
      <c r="J19" s="108"/>
    </row>
    <row r="20" spans="2:10">
      <c r="B20" s="109"/>
      <c r="C20" s="110"/>
      <c r="D20" s="110"/>
      <c r="E20" s="110"/>
      <c r="F20" s="110"/>
      <c r="G20" s="111"/>
    </row>
    <row r="21" spans="2:10">
      <c r="B21" s="112" t="s">
        <v>66</v>
      </c>
      <c r="C21" s="113">
        <f>SUM(C9:C19)</f>
        <v>68894287.819999993</v>
      </c>
      <c r="D21" s="113">
        <f>SUM(D9:D19)</f>
        <v>2392541607.9400001</v>
      </c>
      <c r="E21" s="113">
        <f>SUM(E9:E19)</f>
        <v>12458999.77</v>
      </c>
      <c r="F21" s="113">
        <f>SUM(F9:F19)</f>
        <v>0</v>
      </c>
      <c r="G21" s="114">
        <f>+SUM(C21:F21)</f>
        <v>2473894895.5300002</v>
      </c>
    </row>
    <row r="22" spans="2:10">
      <c r="B22" s="115" t="s">
        <v>67</v>
      </c>
      <c r="C22" s="115"/>
      <c r="D22" s="115"/>
      <c r="E22" s="115"/>
      <c r="F22" s="115"/>
      <c r="G22" s="115"/>
    </row>
    <row r="23" spans="2:10">
      <c r="B23" s="116"/>
      <c r="C23" s="116"/>
      <c r="D23" s="116"/>
      <c r="E23" s="116"/>
      <c r="F23" s="116"/>
      <c r="G23" s="116"/>
    </row>
    <row r="24" spans="2:10">
      <c r="B24" s="116"/>
      <c r="C24" s="116"/>
      <c r="D24" s="116"/>
      <c r="E24" s="116"/>
      <c r="F24" s="116"/>
      <c r="G24" s="116"/>
    </row>
  </sheetData>
  <mergeCells count="8">
    <mergeCell ref="B23:G23"/>
    <mergeCell ref="B24:G24"/>
    <mergeCell ref="B1:G1"/>
    <mergeCell ref="B2:G2"/>
    <mergeCell ref="B3:G3"/>
    <mergeCell ref="B4:G4"/>
    <mergeCell ref="B5:G5"/>
    <mergeCell ref="B22:G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478C4-225B-4F5D-A2AC-C8C867F86141}">
  <sheetPr codeName="Hoja5"/>
  <dimension ref="A1:K23"/>
  <sheetViews>
    <sheetView topLeftCell="A8" workbookViewId="0">
      <selection activeCell="C29" sqref="C29"/>
    </sheetView>
  </sheetViews>
  <sheetFormatPr baseColWidth="10" defaultRowHeight="15"/>
  <cols>
    <col min="1" max="1" width="12.5" style="63" customWidth="1"/>
    <col min="2" max="2" width="15" style="63" customWidth="1"/>
    <col min="3" max="3" width="18" style="63" customWidth="1"/>
    <col min="4" max="4" width="21.875" style="63" customWidth="1"/>
    <col min="5" max="5" width="12.625" style="63" customWidth="1"/>
    <col min="6" max="6" width="12" style="63" customWidth="1"/>
    <col min="7" max="16384" width="11" style="63"/>
  </cols>
  <sheetData>
    <row r="1" spans="1:11">
      <c r="A1" s="60" t="s">
        <v>15</v>
      </c>
      <c r="B1" s="61"/>
      <c r="C1" s="61"/>
      <c r="D1" s="62"/>
    </row>
    <row r="2" spans="1:11">
      <c r="A2" s="64" t="s">
        <v>19</v>
      </c>
      <c r="B2" s="65"/>
      <c r="C2" s="65"/>
      <c r="D2" s="66"/>
    </row>
    <row r="3" spans="1:11">
      <c r="A3" s="64" t="s">
        <v>20</v>
      </c>
      <c r="B3" s="65"/>
      <c r="C3" s="65"/>
      <c r="D3" s="66"/>
    </row>
    <row r="4" spans="1:11">
      <c r="A4" s="64" t="s">
        <v>68</v>
      </c>
      <c r="B4" s="65"/>
      <c r="C4" s="65"/>
      <c r="D4" s="66"/>
    </row>
    <row r="5" spans="1:11" ht="15.75">
      <c r="A5" s="117" t="s">
        <v>26</v>
      </c>
      <c r="B5" s="118"/>
      <c r="C5" s="118"/>
      <c r="D5" s="119"/>
      <c r="F5" s="120"/>
      <c r="G5" s="120"/>
      <c r="H5" s="120"/>
      <c r="I5" s="120"/>
      <c r="J5" s="120"/>
      <c r="K5" s="120"/>
    </row>
    <row r="6" spans="1:11">
      <c r="A6" s="70" t="s">
        <v>27</v>
      </c>
      <c r="B6" s="121" t="s">
        <v>50</v>
      </c>
      <c r="C6" s="121" t="s">
        <v>69</v>
      </c>
      <c r="D6" s="122" t="s">
        <v>32</v>
      </c>
    </row>
    <row r="7" spans="1:11" ht="23.25" customHeight="1">
      <c r="A7" s="123" t="s">
        <v>70</v>
      </c>
      <c r="B7" s="124">
        <v>88888888.890000001</v>
      </c>
      <c r="C7" s="124">
        <v>18242888.890000001</v>
      </c>
      <c r="D7" s="125">
        <f>SUM(B7:C7)</f>
        <v>107131777.78</v>
      </c>
    </row>
    <row r="8" spans="1:11" ht="21" customHeight="1">
      <c r="A8" s="123" t="s">
        <v>71</v>
      </c>
      <c r="B8" s="124">
        <v>166666665.88999999</v>
      </c>
      <c r="C8" s="124">
        <v>17518728.399999999</v>
      </c>
      <c r="D8" s="125">
        <f t="shared" ref="D8:D18" si="0">SUM(B8:C8)</f>
        <v>184185394.28999999</v>
      </c>
      <c r="F8" s="120"/>
      <c r="G8" s="120"/>
      <c r="H8" s="120"/>
      <c r="I8" s="120"/>
    </row>
    <row r="9" spans="1:11" ht="24" customHeight="1">
      <c r="A9" s="123" t="s">
        <v>72</v>
      </c>
      <c r="B9" s="124">
        <v>166666665.88999999</v>
      </c>
      <c r="C9" s="124">
        <v>14642617.289999999</v>
      </c>
      <c r="D9" s="125">
        <f t="shared" si="0"/>
        <v>181309283.17999998</v>
      </c>
    </row>
    <row r="10" spans="1:11" ht="21" customHeight="1">
      <c r="A10" s="123" t="s">
        <v>73</v>
      </c>
      <c r="B10" s="124">
        <v>166666665.88999999</v>
      </c>
      <c r="C10" s="124">
        <v>12703148.17</v>
      </c>
      <c r="D10" s="125">
        <f t="shared" si="0"/>
        <v>179369814.05999997</v>
      </c>
    </row>
    <row r="11" spans="1:11" ht="21.75" customHeight="1">
      <c r="A11" s="123" t="s">
        <v>74</v>
      </c>
      <c r="B11" s="124">
        <v>166666665.88999999</v>
      </c>
      <c r="C11" s="124">
        <v>11107160.52</v>
      </c>
      <c r="D11" s="125">
        <f t="shared" si="0"/>
        <v>177773826.41</v>
      </c>
    </row>
    <row r="12" spans="1:11" ht="21" customHeight="1">
      <c r="A12" s="123" t="s">
        <v>75</v>
      </c>
      <c r="B12" s="124">
        <v>166666665.88999999</v>
      </c>
      <c r="C12" s="124">
        <v>9268148.1899999995</v>
      </c>
      <c r="D12" s="125">
        <f t="shared" si="0"/>
        <v>175934814.07999998</v>
      </c>
    </row>
    <row r="13" spans="1:11" ht="21" customHeight="1">
      <c r="A13" s="123" t="s">
        <v>76</v>
      </c>
      <c r="B13" s="124">
        <v>166666665.88999999</v>
      </c>
      <c r="C13" s="124">
        <v>6821481.5300000003</v>
      </c>
      <c r="D13" s="125">
        <f t="shared" si="0"/>
        <v>173488147.41999999</v>
      </c>
    </row>
    <row r="14" spans="1:11" ht="21.75" customHeight="1">
      <c r="A14" s="123" t="s">
        <v>77</v>
      </c>
      <c r="B14" s="124">
        <v>166666665.88999999</v>
      </c>
      <c r="C14" s="124">
        <v>5026197.59</v>
      </c>
      <c r="D14" s="125">
        <f t="shared" si="0"/>
        <v>171692863.47999999</v>
      </c>
    </row>
    <row r="15" spans="1:11" ht="22.5" customHeight="1">
      <c r="A15" s="123" t="s">
        <v>78</v>
      </c>
      <c r="B15" s="124">
        <v>166666665.88</v>
      </c>
      <c r="C15" s="124">
        <v>2995975.38</v>
      </c>
      <c r="D15" s="125">
        <f t="shared" si="0"/>
        <v>169662641.25999999</v>
      </c>
    </row>
    <row r="16" spans="1:11" ht="22.5" customHeight="1">
      <c r="A16" s="123" t="s">
        <v>79</v>
      </c>
      <c r="B16" s="124">
        <v>77777784</v>
      </c>
      <c r="C16" s="124">
        <v>939814.89000000013</v>
      </c>
      <c r="D16" s="125">
        <f t="shared" si="0"/>
        <v>78717598.890000001</v>
      </c>
    </row>
    <row r="17" spans="1:5" ht="24.75" customHeight="1">
      <c r="A17" s="123" t="s">
        <v>80</v>
      </c>
      <c r="B17" s="124">
        <v>0</v>
      </c>
      <c r="C17" s="124">
        <v>0</v>
      </c>
      <c r="D17" s="125">
        <f t="shared" si="0"/>
        <v>0</v>
      </c>
    </row>
    <row r="18" spans="1:5" ht="27" customHeight="1">
      <c r="A18" s="123" t="s">
        <v>81</v>
      </c>
      <c r="B18" s="124">
        <v>0</v>
      </c>
      <c r="C18" s="124">
        <v>0</v>
      </c>
      <c r="D18" s="125">
        <f t="shared" si="0"/>
        <v>0</v>
      </c>
    </row>
    <row r="19" spans="1:5" ht="23.25" customHeight="1">
      <c r="A19" s="126" t="s">
        <v>66</v>
      </c>
      <c r="B19" s="127">
        <f>SUM(B7:B18)</f>
        <v>1500000000</v>
      </c>
      <c r="C19" s="127">
        <f>SUM(C7:C18)</f>
        <v>99266160.849999994</v>
      </c>
      <c r="D19" s="128">
        <f>SUM(D7:D18)</f>
        <v>1599266160.8500001</v>
      </c>
    </row>
    <row r="20" spans="1:5">
      <c r="A20" s="129" t="s">
        <v>82</v>
      </c>
      <c r="B20" s="129"/>
      <c r="C20" s="129"/>
      <c r="D20" s="130"/>
    </row>
    <row r="21" spans="1:5">
      <c r="A21" s="131"/>
      <c r="B21" s="132"/>
      <c r="C21" s="133"/>
      <c r="D21" s="133"/>
      <c r="E21" s="134"/>
    </row>
    <row r="22" spans="1:5">
      <c r="A22" s="135"/>
      <c r="B22" s="136"/>
      <c r="C22" s="137"/>
      <c r="D22" s="137"/>
      <c r="E22" s="138"/>
    </row>
    <row r="23" spans="1:5">
      <c r="A23" s="135"/>
      <c r="B23" s="139"/>
      <c r="C23" s="137"/>
      <c r="D23" s="137"/>
      <c r="E23" s="138"/>
    </row>
  </sheetData>
  <mergeCells count="7">
    <mergeCell ref="F8:I8"/>
    <mergeCell ref="A1:D1"/>
    <mergeCell ref="A2:D2"/>
    <mergeCell ref="A3:D3"/>
    <mergeCell ref="A4:D4"/>
    <mergeCell ref="A5:D5"/>
    <mergeCell ref="F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CEDA-CB0B-4C0C-8162-C4D712E57C6C}">
  <sheetPr codeName="Hoja6"/>
  <dimension ref="B1:I14"/>
  <sheetViews>
    <sheetView workbookViewId="0">
      <selection activeCell="B1" sqref="B1:G13"/>
    </sheetView>
  </sheetViews>
  <sheetFormatPr baseColWidth="10" defaultRowHeight="12"/>
  <cols>
    <col min="1" max="1" width="5.75" style="83" customWidth="1"/>
    <col min="2" max="2" width="38.125" style="83" customWidth="1"/>
    <col min="3" max="3" width="17.875" style="83" customWidth="1"/>
    <col min="4" max="4" width="18.25" style="83" customWidth="1"/>
    <col min="5" max="5" width="13.5" style="83" customWidth="1"/>
    <col min="6" max="6" width="15.125" style="83" customWidth="1"/>
    <col min="7" max="7" width="20.25" style="83" customWidth="1"/>
    <col min="8" max="8" width="10.875" style="83" customWidth="1"/>
    <col min="9" max="9" width="17" style="83" bestFit="1" customWidth="1"/>
    <col min="10" max="256" width="11" style="83"/>
    <col min="257" max="257" width="5.75" style="83" customWidth="1"/>
    <col min="258" max="258" width="38.125" style="83" customWidth="1"/>
    <col min="259" max="259" width="17.875" style="83" customWidth="1"/>
    <col min="260" max="260" width="18.25" style="83" customWidth="1"/>
    <col min="261" max="261" width="13.5" style="83" customWidth="1"/>
    <col min="262" max="262" width="15.125" style="83" customWidth="1"/>
    <col min="263" max="263" width="20.25" style="83" customWidth="1"/>
    <col min="264" max="264" width="10.875" style="83" customWidth="1"/>
    <col min="265" max="265" width="17" style="83" bestFit="1" customWidth="1"/>
    <col min="266" max="512" width="11" style="83"/>
    <col min="513" max="513" width="5.75" style="83" customWidth="1"/>
    <col min="514" max="514" width="38.125" style="83" customWidth="1"/>
    <col min="515" max="515" width="17.875" style="83" customWidth="1"/>
    <col min="516" max="516" width="18.25" style="83" customWidth="1"/>
    <col min="517" max="517" width="13.5" style="83" customWidth="1"/>
    <col min="518" max="518" width="15.125" style="83" customWidth="1"/>
    <col min="519" max="519" width="20.25" style="83" customWidth="1"/>
    <col min="520" max="520" width="10.875" style="83" customWidth="1"/>
    <col min="521" max="521" width="17" style="83" bestFit="1" customWidth="1"/>
    <col min="522" max="768" width="11" style="83"/>
    <col min="769" max="769" width="5.75" style="83" customWidth="1"/>
    <col min="770" max="770" width="38.125" style="83" customWidth="1"/>
    <col min="771" max="771" width="17.875" style="83" customWidth="1"/>
    <col min="772" max="772" width="18.25" style="83" customWidth="1"/>
    <col min="773" max="773" width="13.5" style="83" customWidth="1"/>
    <col min="774" max="774" width="15.125" style="83" customWidth="1"/>
    <col min="775" max="775" width="20.25" style="83" customWidth="1"/>
    <col min="776" max="776" width="10.875" style="83" customWidth="1"/>
    <col min="777" max="777" width="17" style="83" bestFit="1" customWidth="1"/>
    <col min="778" max="1024" width="11" style="83"/>
    <col min="1025" max="1025" width="5.75" style="83" customWidth="1"/>
    <col min="1026" max="1026" width="38.125" style="83" customWidth="1"/>
    <col min="1027" max="1027" width="17.875" style="83" customWidth="1"/>
    <col min="1028" max="1028" width="18.25" style="83" customWidth="1"/>
    <col min="1029" max="1029" width="13.5" style="83" customWidth="1"/>
    <col min="1030" max="1030" width="15.125" style="83" customWidth="1"/>
    <col min="1031" max="1031" width="20.25" style="83" customWidth="1"/>
    <col min="1032" max="1032" width="10.875" style="83" customWidth="1"/>
    <col min="1033" max="1033" width="17" style="83" bestFit="1" customWidth="1"/>
    <col min="1034" max="1280" width="11" style="83"/>
    <col min="1281" max="1281" width="5.75" style="83" customWidth="1"/>
    <col min="1282" max="1282" width="38.125" style="83" customWidth="1"/>
    <col min="1283" max="1283" width="17.875" style="83" customWidth="1"/>
    <col min="1284" max="1284" width="18.25" style="83" customWidth="1"/>
    <col min="1285" max="1285" width="13.5" style="83" customWidth="1"/>
    <col min="1286" max="1286" width="15.125" style="83" customWidth="1"/>
    <col min="1287" max="1287" width="20.25" style="83" customWidth="1"/>
    <col min="1288" max="1288" width="10.875" style="83" customWidth="1"/>
    <col min="1289" max="1289" width="17" style="83" bestFit="1" customWidth="1"/>
    <col min="1290" max="1536" width="11" style="83"/>
    <col min="1537" max="1537" width="5.75" style="83" customWidth="1"/>
    <col min="1538" max="1538" width="38.125" style="83" customWidth="1"/>
    <col min="1539" max="1539" width="17.875" style="83" customWidth="1"/>
    <col min="1540" max="1540" width="18.25" style="83" customWidth="1"/>
    <col min="1541" max="1541" width="13.5" style="83" customWidth="1"/>
    <col min="1542" max="1542" width="15.125" style="83" customWidth="1"/>
    <col min="1543" max="1543" width="20.25" style="83" customWidth="1"/>
    <col min="1544" max="1544" width="10.875" style="83" customWidth="1"/>
    <col min="1545" max="1545" width="17" style="83" bestFit="1" customWidth="1"/>
    <col min="1546" max="1792" width="11" style="83"/>
    <col min="1793" max="1793" width="5.75" style="83" customWidth="1"/>
    <col min="1794" max="1794" width="38.125" style="83" customWidth="1"/>
    <col min="1795" max="1795" width="17.875" style="83" customWidth="1"/>
    <col min="1796" max="1796" width="18.25" style="83" customWidth="1"/>
    <col min="1797" max="1797" width="13.5" style="83" customWidth="1"/>
    <col min="1798" max="1798" width="15.125" style="83" customWidth="1"/>
    <col min="1799" max="1799" width="20.25" style="83" customWidth="1"/>
    <col min="1800" max="1800" width="10.875" style="83" customWidth="1"/>
    <col min="1801" max="1801" width="17" style="83" bestFit="1" customWidth="1"/>
    <col min="1802" max="2048" width="11" style="83"/>
    <col min="2049" max="2049" width="5.75" style="83" customWidth="1"/>
    <col min="2050" max="2050" width="38.125" style="83" customWidth="1"/>
    <col min="2051" max="2051" width="17.875" style="83" customWidth="1"/>
    <col min="2052" max="2052" width="18.25" style="83" customWidth="1"/>
    <col min="2053" max="2053" width="13.5" style="83" customWidth="1"/>
    <col min="2054" max="2054" width="15.125" style="83" customWidth="1"/>
    <col min="2055" max="2055" width="20.25" style="83" customWidth="1"/>
    <col min="2056" max="2056" width="10.875" style="83" customWidth="1"/>
    <col min="2057" max="2057" width="17" style="83" bestFit="1" customWidth="1"/>
    <col min="2058" max="2304" width="11" style="83"/>
    <col min="2305" max="2305" width="5.75" style="83" customWidth="1"/>
    <col min="2306" max="2306" width="38.125" style="83" customWidth="1"/>
    <col min="2307" max="2307" width="17.875" style="83" customWidth="1"/>
    <col min="2308" max="2308" width="18.25" style="83" customWidth="1"/>
    <col min="2309" max="2309" width="13.5" style="83" customWidth="1"/>
    <col min="2310" max="2310" width="15.125" style="83" customWidth="1"/>
    <col min="2311" max="2311" width="20.25" style="83" customWidth="1"/>
    <col min="2312" max="2312" width="10.875" style="83" customWidth="1"/>
    <col min="2313" max="2313" width="17" style="83" bestFit="1" customWidth="1"/>
    <col min="2314" max="2560" width="11" style="83"/>
    <col min="2561" max="2561" width="5.75" style="83" customWidth="1"/>
    <col min="2562" max="2562" width="38.125" style="83" customWidth="1"/>
    <col min="2563" max="2563" width="17.875" style="83" customWidth="1"/>
    <col min="2564" max="2564" width="18.25" style="83" customWidth="1"/>
    <col min="2565" max="2565" width="13.5" style="83" customWidth="1"/>
    <col min="2566" max="2566" width="15.125" style="83" customWidth="1"/>
    <col min="2567" max="2567" width="20.25" style="83" customWidth="1"/>
    <col min="2568" max="2568" width="10.875" style="83" customWidth="1"/>
    <col min="2569" max="2569" width="17" style="83" bestFit="1" customWidth="1"/>
    <col min="2570" max="2816" width="11" style="83"/>
    <col min="2817" max="2817" width="5.75" style="83" customWidth="1"/>
    <col min="2818" max="2818" width="38.125" style="83" customWidth="1"/>
    <col min="2819" max="2819" width="17.875" style="83" customWidth="1"/>
    <col min="2820" max="2820" width="18.25" style="83" customWidth="1"/>
    <col min="2821" max="2821" width="13.5" style="83" customWidth="1"/>
    <col min="2822" max="2822" width="15.125" style="83" customWidth="1"/>
    <col min="2823" max="2823" width="20.25" style="83" customWidth="1"/>
    <col min="2824" max="2824" width="10.875" style="83" customWidth="1"/>
    <col min="2825" max="2825" width="17" style="83" bestFit="1" customWidth="1"/>
    <col min="2826" max="3072" width="11" style="83"/>
    <col min="3073" max="3073" width="5.75" style="83" customWidth="1"/>
    <col min="3074" max="3074" width="38.125" style="83" customWidth="1"/>
    <col min="3075" max="3075" width="17.875" style="83" customWidth="1"/>
    <col min="3076" max="3076" width="18.25" style="83" customWidth="1"/>
    <col min="3077" max="3077" width="13.5" style="83" customWidth="1"/>
    <col min="3078" max="3078" width="15.125" style="83" customWidth="1"/>
    <col min="3079" max="3079" width="20.25" style="83" customWidth="1"/>
    <col min="3080" max="3080" width="10.875" style="83" customWidth="1"/>
    <col min="3081" max="3081" width="17" style="83" bestFit="1" customWidth="1"/>
    <col min="3082" max="3328" width="11" style="83"/>
    <col min="3329" max="3329" width="5.75" style="83" customWidth="1"/>
    <col min="3330" max="3330" width="38.125" style="83" customWidth="1"/>
    <col min="3331" max="3331" width="17.875" style="83" customWidth="1"/>
    <col min="3332" max="3332" width="18.25" style="83" customWidth="1"/>
    <col min="3333" max="3333" width="13.5" style="83" customWidth="1"/>
    <col min="3334" max="3334" width="15.125" style="83" customWidth="1"/>
    <col min="3335" max="3335" width="20.25" style="83" customWidth="1"/>
    <col min="3336" max="3336" width="10.875" style="83" customWidth="1"/>
    <col min="3337" max="3337" width="17" style="83" bestFit="1" customWidth="1"/>
    <col min="3338" max="3584" width="11" style="83"/>
    <col min="3585" max="3585" width="5.75" style="83" customWidth="1"/>
    <col min="3586" max="3586" width="38.125" style="83" customWidth="1"/>
    <col min="3587" max="3587" width="17.875" style="83" customWidth="1"/>
    <col min="3588" max="3588" width="18.25" style="83" customWidth="1"/>
    <col min="3589" max="3589" width="13.5" style="83" customWidth="1"/>
    <col min="3590" max="3590" width="15.125" style="83" customWidth="1"/>
    <col min="3591" max="3591" width="20.25" style="83" customWidth="1"/>
    <col min="3592" max="3592" width="10.875" style="83" customWidth="1"/>
    <col min="3593" max="3593" width="17" style="83" bestFit="1" customWidth="1"/>
    <col min="3594" max="3840" width="11" style="83"/>
    <col min="3841" max="3841" width="5.75" style="83" customWidth="1"/>
    <col min="3842" max="3842" width="38.125" style="83" customWidth="1"/>
    <col min="3843" max="3843" width="17.875" style="83" customWidth="1"/>
    <col min="3844" max="3844" width="18.25" style="83" customWidth="1"/>
    <col min="3845" max="3845" width="13.5" style="83" customWidth="1"/>
    <col min="3846" max="3846" width="15.125" style="83" customWidth="1"/>
    <col min="3847" max="3847" width="20.25" style="83" customWidth="1"/>
    <col min="3848" max="3848" width="10.875" style="83" customWidth="1"/>
    <col min="3849" max="3849" width="17" style="83" bestFit="1" customWidth="1"/>
    <col min="3850" max="4096" width="11" style="83"/>
    <col min="4097" max="4097" width="5.75" style="83" customWidth="1"/>
    <col min="4098" max="4098" width="38.125" style="83" customWidth="1"/>
    <col min="4099" max="4099" width="17.875" style="83" customWidth="1"/>
    <col min="4100" max="4100" width="18.25" style="83" customWidth="1"/>
    <col min="4101" max="4101" width="13.5" style="83" customWidth="1"/>
    <col min="4102" max="4102" width="15.125" style="83" customWidth="1"/>
    <col min="4103" max="4103" width="20.25" style="83" customWidth="1"/>
    <col min="4104" max="4104" width="10.875" style="83" customWidth="1"/>
    <col min="4105" max="4105" width="17" style="83" bestFit="1" customWidth="1"/>
    <col min="4106" max="4352" width="11" style="83"/>
    <col min="4353" max="4353" width="5.75" style="83" customWidth="1"/>
    <col min="4354" max="4354" width="38.125" style="83" customWidth="1"/>
    <col min="4355" max="4355" width="17.875" style="83" customWidth="1"/>
    <col min="4356" max="4356" width="18.25" style="83" customWidth="1"/>
    <col min="4357" max="4357" width="13.5" style="83" customWidth="1"/>
    <col min="4358" max="4358" width="15.125" style="83" customWidth="1"/>
    <col min="4359" max="4359" width="20.25" style="83" customWidth="1"/>
    <col min="4360" max="4360" width="10.875" style="83" customWidth="1"/>
    <col min="4361" max="4361" width="17" style="83" bestFit="1" customWidth="1"/>
    <col min="4362" max="4608" width="11" style="83"/>
    <col min="4609" max="4609" width="5.75" style="83" customWidth="1"/>
    <col min="4610" max="4610" width="38.125" style="83" customWidth="1"/>
    <col min="4611" max="4611" width="17.875" style="83" customWidth="1"/>
    <col min="4612" max="4612" width="18.25" style="83" customWidth="1"/>
    <col min="4613" max="4613" width="13.5" style="83" customWidth="1"/>
    <col min="4614" max="4614" width="15.125" style="83" customWidth="1"/>
    <col min="4615" max="4615" width="20.25" style="83" customWidth="1"/>
    <col min="4616" max="4616" width="10.875" style="83" customWidth="1"/>
    <col min="4617" max="4617" width="17" style="83" bestFit="1" customWidth="1"/>
    <col min="4618" max="4864" width="11" style="83"/>
    <col min="4865" max="4865" width="5.75" style="83" customWidth="1"/>
    <col min="4866" max="4866" width="38.125" style="83" customWidth="1"/>
    <col min="4867" max="4867" width="17.875" style="83" customWidth="1"/>
    <col min="4868" max="4868" width="18.25" style="83" customWidth="1"/>
    <col min="4869" max="4869" width="13.5" style="83" customWidth="1"/>
    <col min="4870" max="4870" width="15.125" style="83" customWidth="1"/>
    <col min="4871" max="4871" width="20.25" style="83" customWidth="1"/>
    <col min="4872" max="4872" width="10.875" style="83" customWidth="1"/>
    <col min="4873" max="4873" width="17" style="83" bestFit="1" customWidth="1"/>
    <col min="4874" max="5120" width="11" style="83"/>
    <col min="5121" max="5121" width="5.75" style="83" customWidth="1"/>
    <col min="5122" max="5122" width="38.125" style="83" customWidth="1"/>
    <col min="5123" max="5123" width="17.875" style="83" customWidth="1"/>
    <col min="5124" max="5124" width="18.25" style="83" customWidth="1"/>
    <col min="5125" max="5125" width="13.5" style="83" customWidth="1"/>
    <col min="5126" max="5126" width="15.125" style="83" customWidth="1"/>
    <col min="5127" max="5127" width="20.25" style="83" customWidth="1"/>
    <col min="5128" max="5128" width="10.875" style="83" customWidth="1"/>
    <col min="5129" max="5129" width="17" style="83" bestFit="1" customWidth="1"/>
    <col min="5130" max="5376" width="11" style="83"/>
    <col min="5377" max="5377" width="5.75" style="83" customWidth="1"/>
    <col min="5378" max="5378" width="38.125" style="83" customWidth="1"/>
    <col min="5379" max="5379" width="17.875" style="83" customWidth="1"/>
    <col min="5380" max="5380" width="18.25" style="83" customWidth="1"/>
    <col min="5381" max="5381" width="13.5" style="83" customWidth="1"/>
    <col min="5382" max="5382" width="15.125" style="83" customWidth="1"/>
    <col min="5383" max="5383" width="20.25" style="83" customWidth="1"/>
    <col min="5384" max="5384" width="10.875" style="83" customWidth="1"/>
    <col min="5385" max="5385" width="17" style="83" bestFit="1" customWidth="1"/>
    <col min="5386" max="5632" width="11" style="83"/>
    <col min="5633" max="5633" width="5.75" style="83" customWidth="1"/>
    <col min="5634" max="5634" width="38.125" style="83" customWidth="1"/>
    <col min="5635" max="5635" width="17.875" style="83" customWidth="1"/>
    <col min="5636" max="5636" width="18.25" style="83" customWidth="1"/>
    <col min="5637" max="5637" width="13.5" style="83" customWidth="1"/>
    <col min="5638" max="5638" width="15.125" style="83" customWidth="1"/>
    <col min="5639" max="5639" width="20.25" style="83" customWidth="1"/>
    <col min="5640" max="5640" width="10.875" style="83" customWidth="1"/>
    <col min="5641" max="5641" width="17" style="83" bestFit="1" customWidth="1"/>
    <col min="5642" max="5888" width="11" style="83"/>
    <col min="5889" max="5889" width="5.75" style="83" customWidth="1"/>
    <col min="5890" max="5890" width="38.125" style="83" customWidth="1"/>
    <col min="5891" max="5891" width="17.875" style="83" customWidth="1"/>
    <col min="5892" max="5892" width="18.25" style="83" customWidth="1"/>
    <col min="5893" max="5893" width="13.5" style="83" customWidth="1"/>
    <col min="5894" max="5894" width="15.125" style="83" customWidth="1"/>
    <col min="5895" max="5895" width="20.25" style="83" customWidth="1"/>
    <col min="5896" max="5896" width="10.875" style="83" customWidth="1"/>
    <col min="5897" max="5897" width="17" style="83" bestFit="1" customWidth="1"/>
    <col min="5898" max="6144" width="11" style="83"/>
    <col min="6145" max="6145" width="5.75" style="83" customWidth="1"/>
    <col min="6146" max="6146" width="38.125" style="83" customWidth="1"/>
    <col min="6147" max="6147" width="17.875" style="83" customWidth="1"/>
    <col min="6148" max="6148" width="18.25" style="83" customWidth="1"/>
    <col min="6149" max="6149" width="13.5" style="83" customWidth="1"/>
    <col min="6150" max="6150" width="15.125" style="83" customWidth="1"/>
    <col min="6151" max="6151" width="20.25" style="83" customWidth="1"/>
    <col min="6152" max="6152" width="10.875" style="83" customWidth="1"/>
    <col min="6153" max="6153" width="17" style="83" bestFit="1" customWidth="1"/>
    <col min="6154" max="6400" width="11" style="83"/>
    <col min="6401" max="6401" width="5.75" style="83" customWidth="1"/>
    <col min="6402" max="6402" width="38.125" style="83" customWidth="1"/>
    <col min="6403" max="6403" width="17.875" style="83" customWidth="1"/>
    <col min="6404" max="6404" width="18.25" style="83" customWidth="1"/>
    <col min="6405" max="6405" width="13.5" style="83" customWidth="1"/>
    <col min="6406" max="6406" width="15.125" style="83" customWidth="1"/>
    <col min="6407" max="6407" width="20.25" style="83" customWidth="1"/>
    <col min="6408" max="6408" width="10.875" style="83" customWidth="1"/>
    <col min="6409" max="6409" width="17" style="83" bestFit="1" customWidth="1"/>
    <col min="6410" max="6656" width="11" style="83"/>
    <col min="6657" max="6657" width="5.75" style="83" customWidth="1"/>
    <col min="6658" max="6658" width="38.125" style="83" customWidth="1"/>
    <col min="6659" max="6659" width="17.875" style="83" customWidth="1"/>
    <col min="6660" max="6660" width="18.25" style="83" customWidth="1"/>
    <col min="6661" max="6661" width="13.5" style="83" customWidth="1"/>
    <col min="6662" max="6662" width="15.125" style="83" customWidth="1"/>
    <col min="6663" max="6663" width="20.25" style="83" customWidth="1"/>
    <col min="6664" max="6664" width="10.875" style="83" customWidth="1"/>
    <col min="6665" max="6665" width="17" style="83" bestFit="1" customWidth="1"/>
    <col min="6666" max="6912" width="11" style="83"/>
    <col min="6913" max="6913" width="5.75" style="83" customWidth="1"/>
    <col min="6914" max="6914" width="38.125" style="83" customWidth="1"/>
    <col min="6915" max="6915" width="17.875" style="83" customWidth="1"/>
    <col min="6916" max="6916" width="18.25" style="83" customWidth="1"/>
    <col min="6917" max="6917" width="13.5" style="83" customWidth="1"/>
    <col min="6918" max="6918" width="15.125" style="83" customWidth="1"/>
    <col min="6919" max="6919" width="20.25" style="83" customWidth="1"/>
    <col min="6920" max="6920" width="10.875" style="83" customWidth="1"/>
    <col min="6921" max="6921" width="17" style="83" bestFit="1" customWidth="1"/>
    <col min="6922" max="7168" width="11" style="83"/>
    <col min="7169" max="7169" width="5.75" style="83" customWidth="1"/>
    <col min="7170" max="7170" width="38.125" style="83" customWidth="1"/>
    <col min="7171" max="7171" width="17.875" style="83" customWidth="1"/>
    <col min="7172" max="7172" width="18.25" style="83" customWidth="1"/>
    <col min="7173" max="7173" width="13.5" style="83" customWidth="1"/>
    <col min="7174" max="7174" width="15.125" style="83" customWidth="1"/>
    <col min="7175" max="7175" width="20.25" style="83" customWidth="1"/>
    <col min="7176" max="7176" width="10.875" style="83" customWidth="1"/>
    <col min="7177" max="7177" width="17" style="83" bestFit="1" customWidth="1"/>
    <col min="7178" max="7424" width="11" style="83"/>
    <col min="7425" max="7425" width="5.75" style="83" customWidth="1"/>
    <col min="7426" max="7426" width="38.125" style="83" customWidth="1"/>
    <col min="7427" max="7427" width="17.875" style="83" customWidth="1"/>
    <col min="7428" max="7428" width="18.25" style="83" customWidth="1"/>
    <col min="7429" max="7429" width="13.5" style="83" customWidth="1"/>
    <col min="7430" max="7430" width="15.125" style="83" customWidth="1"/>
    <col min="7431" max="7431" width="20.25" style="83" customWidth="1"/>
    <col min="7432" max="7432" width="10.875" style="83" customWidth="1"/>
    <col min="7433" max="7433" width="17" style="83" bestFit="1" customWidth="1"/>
    <col min="7434" max="7680" width="11" style="83"/>
    <col min="7681" max="7681" width="5.75" style="83" customWidth="1"/>
    <col min="7682" max="7682" width="38.125" style="83" customWidth="1"/>
    <col min="7683" max="7683" width="17.875" style="83" customWidth="1"/>
    <col min="7684" max="7684" width="18.25" style="83" customWidth="1"/>
    <col min="7685" max="7685" width="13.5" style="83" customWidth="1"/>
    <col min="7686" max="7686" width="15.125" style="83" customWidth="1"/>
    <col min="7687" max="7687" width="20.25" style="83" customWidth="1"/>
    <col min="7688" max="7688" width="10.875" style="83" customWidth="1"/>
    <col min="7689" max="7689" width="17" style="83" bestFit="1" customWidth="1"/>
    <col min="7690" max="7936" width="11" style="83"/>
    <col min="7937" max="7937" width="5.75" style="83" customWidth="1"/>
    <col min="7938" max="7938" width="38.125" style="83" customWidth="1"/>
    <col min="7939" max="7939" width="17.875" style="83" customWidth="1"/>
    <col min="7940" max="7940" width="18.25" style="83" customWidth="1"/>
    <col min="7941" max="7941" width="13.5" style="83" customWidth="1"/>
    <col min="7942" max="7942" width="15.125" style="83" customWidth="1"/>
    <col min="7943" max="7943" width="20.25" style="83" customWidth="1"/>
    <col min="7944" max="7944" width="10.875" style="83" customWidth="1"/>
    <col min="7945" max="7945" width="17" style="83" bestFit="1" customWidth="1"/>
    <col min="7946" max="8192" width="11" style="83"/>
    <col min="8193" max="8193" width="5.75" style="83" customWidth="1"/>
    <col min="8194" max="8194" width="38.125" style="83" customWidth="1"/>
    <col min="8195" max="8195" width="17.875" style="83" customWidth="1"/>
    <col min="8196" max="8196" width="18.25" style="83" customWidth="1"/>
    <col min="8197" max="8197" width="13.5" style="83" customWidth="1"/>
    <col min="8198" max="8198" width="15.125" style="83" customWidth="1"/>
    <col min="8199" max="8199" width="20.25" style="83" customWidth="1"/>
    <col min="8200" max="8200" width="10.875" style="83" customWidth="1"/>
    <col min="8201" max="8201" width="17" style="83" bestFit="1" customWidth="1"/>
    <col min="8202" max="8448" width="11" style="83"/>
    <col min="8449" max="8449" width="5.75" style="83" customWidth="1"/>
    <col min="8450" max="8450" width="38.125" style="83" customWidth="1"/>
    <col min="8451" max="8451" width="17.875" style="83" customWidth="1"/>
    <col min="8452" max="8452" width="18.25" style="83" customWidth="1"/>
    <col min="8453" max="8453" width="13.5" style="83" customWidth="1"/>
    <col min="8454" max="8454" width="15.125" style="83" customWidth="1"/>
    <col min="8455" max="8455" width="20.25" style="83" customWidth="1"/>
    <col min="8456" max="8456" width="10.875" style="83" customWidth="1"/>
    <col min="8457" max="8457" width="17" style="83" bestFit="1" customWidth="1"/>
    <col min="8458" max="8704" width="11" style="83"/>
    <col min="8705" max="8705" width="5.75" style="83" customWidth="1"/>
    <col min="8706" max="8706" width="38.125" style="83" customWidth="1"/>
    <col min="8707" max="8707" width="17.875" style="83" customWidth="1"/>
    <col min="8708" max="8708" width="18.25" style="83" customWidth="1"/>
    <col min="8709" max="8709" width="13.5" style="83" customWidth="1"/>
    <col min="8710" max="8710" width="15.125" style="83" customWidth="1"/>
    <col min="8711" max="8711" width="20.25" style="83" customWidth="1"/>
    <col min="8712" max="8712" width="10.875" style="83" customWidth="1"/>
    <col min="8713" max="8713" width="17" style="83" bestFit="1" customWidth="1"/>
    <col min="8714" max="8960" width="11" style="83"/>
    <col min="8961" max="8961" width="5.75" style="83" customWidth="1"/>
    <col min="8962" max="8962" width="38.125" style="83" customWidth="1"/>
    <col min="8963" max="8963" width="17.875" style="83" customWidth="1"/>
    <col min="8964" max="8964" width="18.25" style="83" customWidth="1"/>
    <col min="8965" max="8965" width="13.5" style="83" customWidth="1"/>
    <col min="8966" max="8966" width="15.125" style="83" customWidth="1"/>
    <col min="8967" max="8967" width="20.25" style="83" customWidth="1"/>
    <col min="8968" max="8968" width="10.875" style="83" customWidth="1"/>
    <col min="8969" max="8969" width="17" style="83" bestFit="1" customWidth="1"/>
    <col min="8970" max="9216" width="11" style="83"/>
    <col min="9217" max="9217" width="5.75" style="83" customWidth="1"/>
    <col min="9218" max="9218" width="38.125" style="83" customWidth="1"/>
    <col min="9219" max="9219" width="17.875" style="83" customWidth="1"/>
    <col min="9220" max="9220" width="18.25" style="83" customWidth="1"/>
    <col min="9221" max="9221" width="13.5" style="83" customWidth="1"/>
    <col min="9222" max="9222" width="15.125" style="83" customWidth="1"/>
    <col min="9223" max="9223" width="20.25" style="83" customWidth="1"/>
    <col min="9224" max="9224" width="10.875" style="83" customWidth="1"/>
    <col min="9225" max="9225" width="17" style="83" bestFit="1" customWidth="1"/>
    <col min="9226" max="9472" width="11" style="83"/>
    <col min="9473" max="9473" width="5.75" style="83" customWidth="1"/>
    <col min="9474" max="9474" width="38.125" style="83" customWidth="1"/>
    <col min="9475" max="9475" width="17.875" style="83" customWidth="1"/>
    <col min="9476" max="9476" width="18.25" style="83" customWidth="1"/>
    <col min="9477" max="9477" width="13.5" style="83" customWidth="1"/>
    <col min="9478" max="9478" width="15.125" style="83" customWidth="1"/>
    <col min="9479" max="9479" width="20.25" style="83" customWidth="1"/>
    <col min="9480" max="9480" width="10.875" style="83" customWidth="1"/>
    <col min="9481" max="9481" width="17" style="83" bestFit="1" customWidth="1"/>
    <col min="9482" max="9728" width="11" style="83"/>
    <col min="9729" max="9729" width="5.75" style="83" customWidth="1"/>
    <col min="9730" max="9730" width="38.125" style="83" customWidth="1"/>
    <col min="9731" max="9731" width="17.875" style="83" customWidth="1"/>
    <col min="9732" max="9732" width="18.25" style="83" customWidth="1"/>
    <col min="9733" max="9733" width="13.5" style="83" customWidth="1"/>
    <col min="9734" max="9734" width="15.125" style="83" customWidth="1"/>
    <col min="9735" max="9735" width="20.25" style="83" customWidth="1"/>
    <col min="9736" max="9736" width="10.875" style="83" customWidth="1"/>
    <col min="9737" max="9737" width="17" style="83" bestFit="1" customWidth="1"/>
    <col min="9738" max="9984" width="11" style="83"/>
    <col min="9985" max="9985" width="5.75" style="83" customWidth="1"/>
    <col min="9986" max="9986" width="38.125" style="83" customWidth="1"/>
    <col min="9987" max="9987" width="17.875" style="83" customWidth="1"/>
    <col min="9988" max="9988" width="18.25" style="83" customWidth="1"/>
    <col min="9989" max="9989" width="13.5" style="83" customWidth="1"/>
    <col min="9990" max="9990" width="15.125" style="83" customWidth="1"/>
    <col min="9991" max="9991" width="20.25" style="83" customWidth="1"/>
    <col min="9992" max="9992" width="10.875" style="83" customWidth="1"/>
    <col min="9993" max="9993" width="17" style="83" bestFit="1" customWidth="1"/>
    <col min="9994" max="10240" width="11" style="83"/>
    <col min="10241" max="10241" width="5.75" style="83" customWidth="1"/>
    <col min="10242" max="10242" width="38.125" style="83" customWidth="1"/>
    <col min="10243" max="10243" width="17.875" style="83" customWidth="1"/>
    <col min="10244" max="10244" width="18.25" style="83" customWidth="1"/>
    <col min="10245" max="10245" width="13.5" style="83" customWidth="1"/>
    <col min="10246" max="10246" width="15.125" style="83" customWidth="1"/>
    <col min="10247" max="10247" width="20.25" style="83" customWidth="1"/>
    <col min="10248" max="10248" width="10.875" style="83" customWidth="1"/>
    <col min="10249" max="10249" width="17" style="83" bestFit="1" customWidth="1"/>
    <col min="10250" max="10496" width="11" style="83"/>
    <col min="10497" max="10497" width="5.75" style="83" customWidth="1"/>
    <col min="10498" max="10498" width="38.125" style="83" customWidth="1"/>
    <col min="10499" max="10499" width="17.875" style="83" customWidth="1"/>
    <col min="10500" max="10500" width="18.25" style="83" customWidth="1"/>
    <col min="10501" max="10501" width="13.5" style="83" customWidth="1"/>
    <col min="10502" max="10502" width="15.125" style="83" customWidth="1"/>
    <col min="10503" max="10503" width="20.25" style="83" customWidth="1"/>
    <col min="10504" max="10504" width="10.875" style="83" customWidth="1"/>
    <col min="10505" max="10505" width="17" style="83" bestFit="1" customWidth="1"/>
    <col min="10506" max="10752" width="11" style="83"/>
    <col min="10753" max="10753" width="5.75" style="83" customWidth="1"/>
    <col min="10754" max="10754" width="38.125" style="83" customWidth="1"/>
    <col min="10755" max="10755" width="17.875" style="83" customWidth="1"/>
    <col min="10756" max="10756" width="18.25" style="83" customWidth="1"/>
    <col min="10757" max="10757" width="13.5" style="83" customWidth="1"/>
    <col min="10758" max="10758" width="15.125" style="83" customWidth="1"/>
    <col min="10759" max="10759" width="20.25" style="83" customWidth="1"/>
    <col min="10760" max="10760" width="10.875" style="83" customWidth="1"/>
    <col min="10761" max="10761" width="17" style="83" bestFit="1" customWidth="1"/>
    <col min="10762" max="11008" width="11" style="83"/>
    <col min="11009" max="11009" width="5.75" style="83" customWidth="1"/>
    <col min="11010" max="11010" width="38.125" style="83" customWidth="1"/>
    <col min="11011" max="11011" width="17.875" style="83" customWidth="1"/>
    <col min="11012" max="11012" width="18.25" style="83" customWidth="1"/>
    <col min="11013" max="11013" width="13.5" style="83" customWidth="1"/>
    <col min="11014" max="11014" width="15.125" style="83" customWidth="1"/>
    <col min="11015" max="11015" width="20.25" style="83" customWidth="1"/>
    <col min="11016" max="11016" width="10.875" style="83" customWidth="1"/>
    <col min="11017" max="11017" width="17" style="83" bestFit="1" customWidth="1"/>
    <col min="11018" max="11264" width="11" style="83"/>
    <col min="11265" max="11265" width="5.75" style="83" customWidth="1"/>
    <col min="11266" max="11266" width="38.125" style="83" customWidth="1"/>
    <col min="11267" max="11267" width="17.875" style="83" customWidth="1"/>
    <col min="11268" max="11268" width="18.25" style="83" customWidth="1"/>
    <col min="11269" max="11269" width="13.5" style="83" customWidth="1"/>
    <col min="11270" max="11270" width="15.125" style="83" customWidth="1"/>
    <col min="11271" max="11271" width="20.25" style="83" customWidth="1"/>
    <col min="11272" max="11272" width="10.875" style="83" customWidth="1"/>
    <col min="11273" max="11273" width="17" style="83" bestFit="1" customWidth="1"/>
    <col min="11274" max="11520" width="11" style="83"/>
    <col min="11521" max="11521" width="5.75" style="83" customWidth="1"/>
    <col min="11522" max="11522" width="38.125" style="83" customWidth="1"/>
    <col min="11523" max="11523" width="17.875" style="83" customWidth="1"/>
    <col min="11524" max="11524" width="18.25" style="83" customWidth="1"/>
    <col min="11525" max="11525" width="13.5" style="83" customWidth="1"/>
    <col min="11526" max="11526" width="15.125" style="83" customWidth="1"/>
    <col min="11527" max="11527" width="20.25" style="83" customWidth="1"/>
    <col min="11528" max="11528" width="10.875" style="83" customWidth="1"/>
    <col min="11529" max="11529" width="17" style="83" bestFit="1" customWidth="1"/>
    <col min="11530" max="11776" width="11" style="83"/>
    <col min="11777" max="11777" width="5.75" style="83" customWidth="1"/>
    <col min="11778" max="11778" width="38.125" style="83" customWidth="1"/>
    <col min="11779" max="11779" width="17.875" style="83" customWidth="1"/>
    <col min="11780" max="11780" width="18.25" style="83" customWidth="1"/>
    <col min="11781" max="11781" width="13.5" style="83" customWidth="1"/>
    <col min="11782" max="11782" width="15.125" style="83" customWidth="1"/>
    <col min="11783" max="11783" width="20.25" style="83" customWidth="1"/>
    <col min="11784" max="11784" width="10.875" style="83" customWidth="1"/>
    <col min="11785" max="11785" width="17" style="83" bestFit="1" customWidth="1"/>
    <col min="11786" max="12032" width="11" style="83"/>
    <col min="12033" max="12033" width="5.75" style="83" customWidth="1"/>
    <col min="12034" max="12034" width="38.125" style="83" customWidth="1"/>
    <col min="12035" max="12035" width="17.875" style="83" customWidth="1"/>
    <col min="12036" max="12036" width="18.25" style="83" customWidth="1"/>
    <col min="12037" max="12037" width="13.5" style="83" customWidth="1"/>
    <col min="12038" max="12038" width="15.125" style="83" customWidth="1"/>
    <col min="12039" max="12039" width="20.25" style="83" customWidth="1"/>
    <col min="12040" max="12040" width="10.875" style="83" customWidth="1"/>
    <col min="12041" max="12041" width="17" style="83" bestFit="1" customWidth="1"/>
    <col min="12042" max="12288" width="11" style="83"/>
    <col min="12289" max="12289" width="5.75" style="83" customWidth="1"/>
    <col min="12290" max="12290" width="38.125" style="83" customWidth="1"/>
    <col min="12291" max="12291" width="17.875" style="83" customWidth="1"/>
    <col min="12292" max="12292" width="18.25" style="83" customWidth="1"/>
    <col min="12293" max="12293" width="13.5" style="83" customWidth="1"/>
    <col min="12294" max="12294" width="15.125" style="83" customWidth="1"/>
    <col min="12295" max="12295" width="20.25" style="83" customWidth="1"/>
    <col min="12296" max="12296" width="10.875" style="83" customWidth="1"/>
    <col min="12297" max="12297" width="17" style="83" bestFit="1" customWidth="1"/>
    <col min="12298" max="12544" width="11" style="83"/>
    <col min="12545" max="12545" width="5.75" style="83" customWidth="1"/>
    <col min="12546" max="12546" width="38.125" style="83" customWidth="1"/>
    <col min="12547" max="12547" width="17.875" style="83" customWidth="1"/>
    <col min="12548" max="12548" width="18.25" style="83" customWidth="1"/>
    <col min="12549" max="12549" width="13.5" style="83" customWidth="1"/>
    <col min="12550" max="12550" width="15.125" style="83" customWidth="1"/>
    <col min="12551" max="12551" width="20.25" style="83" customWidth="1"/>
    <col min="12552" max="12552" width="10.875" style="83" customWidth="1"/>
    <col min="12553" max="12553" width="17" style="83" bestFit="1" customWidth="1"/>
    <col min="12554" max="12800" width="11" style="83"/>
    <col min="12801" max="12801" width="5.75" style="83" customWidth="1"/>
    <col min="12802" max="12802" width="38.125" style="83" customWidth="1"/>
    <col min="12803" max="12803" width="17.875" style="83" customWidth="1"/>
    <col min="12804" max="12804" width="18.25" style="83" customWidth="1"/>
    <col min="12805" max="12805" width="13.5" style="83" customWidth="1"/>
    <col min="12806" max="12806" width="15.125" style="83" customWidth="1"/>
    <col min="12807" max="12807" width="20.25" style="83" customWidth="1"/>
    <col min="12808" max="12808" width="10.875" style="83" customWidth="1"/>
    <col min="12809" max="12809" width="17" style="83" bestFit="1" customWidth="1"/>
    <col min="12810" max="13056" width="11" style="83"/>
    <col min="13057" max="13057" width="5.75" style="83" customWidth="1"/>
    <col min="13058" max="13058" width="38.125" style="83" customWidth="1"/>
    <col min="13059" max="13059" width="17.875" style="83" customWidth="1"/>
    <col min="13060" max="13060" width="18.25" style="83" customWidth="1"/>
    <col min="13061" max="13061" width="13.5" style="83" customWidth="1"/>
    <col min="13062" max="13062" width="15.125" style="83" customWidth="1"/>
    <col min="13063" max="13063" width="20.25" style="83" customWidth="1"/>
    <col min="13064" max="13064" width="10.875" style="83" customWidth="1"/>
    <col min="13065" max="13065" width="17" style="83" bestFit="1" customWidth="1"/>
    <col min="13066" max="13312" width="11" style="83"/>
    <col min="13313" max="13313" width="5.75" style="83" customWidth="1"/>
    <col min="13314" max="13314" width="38.125" style="83" customWidth="1"/>
    <col min="13315" max="13315" width="17.875" style="83" customWidth="1"/>
    <col min="13316" max="13316" width="18.25" style="83" customWidth="1"/>
    <col min="13317" max="13317" width="13.5" style="83" customWidth="1"/>
    <col min="13318" max="13318" width="15.125" style="83" customWidth="1"/>
    <col min="13319" max="13319" width="20.25" style="83" customWidth="1"/>
    <col min="13320" max="13320" width="10.875" style="83" customWidth="1"/>
    <col min="13321" max="13321" width="17" style="83" bestFit="1" customWidth="1"/>
    <col min="13322" max="13568" width="11" style="83"/>
    <col min="13569" max="13569" width="5.75" style="83" customWidth="1"/>
    <col min="13570" max="13570" width="38.125" style="83" customWidth="1"/>
    <col min="13571" max="13571" width="17.875" style="83" customWidth="1"/>
    <col min="13572" max="13572" width="18.25" style="83" customWidth="1"/>
    <col min="13573" max="13573" width="13.5" style="83" customWidth="1"/>
    <col min="13574" max="13574" width="15.125" style="83" customWidth="1"/>
    <col min="13575" max="13575" width="20.25" style="83" customWidth="1"/>
    <col min="13576" max="13576" width="10.875" style="83" customWidth="1"/>
    <col min="13577" max="13577" width="17" style="83" bestFit="1" customWidth="1"/>
    <col min="13578" max="13824" width="11" style="83"/>
    <col min="13825" max="13825" width="5.75" style="83" customWidth="1"/>
    <col min="13826" max="13826" width="38.125" style="83" customWidth="1"/>
    <col min="13827" max="13827" width="17.875" style="83" customWidth="1"/>
    <col min="13828" max="13828" width="18.25" style="83" customWidth="1"/>
    <col min="13829" max="13829" width="13.5" style="83" customWidth="1"/>
    <col min="13830" max="13830" width="15.125" style="83" customWidth="1"/>
    <col min="13831" max="13831" width="20.25" style="83" customWidth="1"/>
    <col min="13832" max="13832" width="10.875" style="83" customWidth="1"/>
    <col min="13833" max="13833" width="17" style="83" bestFit="1" customWidth="1"/>
    <col min="13834" max="14080" width="11" style="83"/>
    <col min="14081" max="14081" width="5.75" style="83" customWidth="1"/>
    <col min="14082" max="14082" width="38.125" style="83" customWidth="1"/>
    <col min="14083" max="14083" width="17.875" style="83" customWidth="1"/>
    <col min="14084" max="14084" width="18.25" style="83" customWidth="1"/>
    <col min="14085" max="14085" width="13.5" style="83" customWidth="1"/>
    <col min="14086" max="14086" width="15.125" style="83" customWidth="1"/>
    <col min="14087" max="14087" width="20.25" style="83" customWidth="1"/>
    <col min="14088" max="14088" width="10.875" style="83" customWidth="1"/>
    <col min="14089" max="14089" width="17" style="83" bestFit="1" customWidth="1"/>
    <col min="14090" max="14336" width="11" style="83"/>
    <col min="14337" max="14337" width="5.75" style="83" customWidth="1"/>
    <col min="14338" max="14338" width="38.125" style="83" customWidth="1"/>
    <col min="14339" max="14339" width="17.875" style="83" customWidth="1"/>
    <col min="14340" max="14340" width="18.25" style="83" customWidth="1"/>
    <col min="14341" max="14341" width="13.5" style="83" customWidth="1"/>
    <col min="14342" max="14342" width="15.125" style="83" customWidth="1"/>
    <col min="14343" max="14343" width="20.25" style="83" customWidth="1"/>
    <col min="14344" max="14344" width="10.875" style="83" customWidth="1"/>
    <col min="14345" max="14345" width="17" style="83" bestFit="1" customWidth="1"/>
    <col min="14346" max="14592" width="11" style="83"/>
    <col min="14593" max="14593" width="5.75" style="83" customWidth="1"/>
    <col min="14594" max="14594" width="38.125" style="83" customWidth="1"/>
    <col min="14595" max="14595" width="17.875" style="83" customWidth="1"/>
    <col min="14596" max="14596" width="18.25" style="83" customWidth="1"/>
    <col min="14597" max="14597" width="13.5" style="83" customWidth="1"/>
    <col min="14598" max="14598" width="15.125" style="83" customWidth="1"/>
    <col min="14599" max="14599" width="20.25" style="83" customWidth="1"/>
    <col min="14600" max="14600" width="10.875" style="83" customWidth="1"/>
    <col min="14601" max="14601" width="17" style="83" bestFit="1" customWidth="1"/>
    <col min="14602" max="14848" width="11" style="83"/>
    <col min="14849" max="14849" width="5.75" style="83" customWidth="1"/>
    <col min="14850" max="14850" width="38.125" style="83" customWidth="1"/>
    <col min="14851" max="14851" width="17.875" style="83" customWidth="1"/>
    <col min="14852" max="14852" width="18.25" style="83" customWidth="1"/>
    <col min="14853" max="14853" width="13.5" style="83" customWidth="1"/>
    <col min="14854" max="14854" width="15.125" style="83" customWidth="1"/>
    <col min="14855" max="14855" width="20.25" style="83" customWidth="1"/>
    <col min="14856" max="14856" width="10.875" style="83" customWidth="1"/>
    <col min="14857" max="14857" width="17" style="83" bestFit="1" customWidth="1"/>
    <col min="14858" max="15104" width="11" style="83"/>
    <col min="15105" max="15105" width="5.75" style="83" customWidth="1"/>
    <col min="15106" max="15106" width="38.125" style="83" customWidth="1"/>
    <col min="15107" max="15107" width="17.875" style="83" customWidth="1"/>
    <col min="15108" max="15108" width="18.25" style="83" customWidth="1"/>
    <col min="15109" max="15109" width="13.5" style="83" customWidth="1"/>
    <col min="15110" max="15110" width="15.125" style="83" customWidth="1"/>
    <col min="15111" max="15111" width="20.25" style="83" customWidth="1"/>
    <col min="15112" max="15112" width="10.875" style="83" customWidth="1"/>
    <col min="15113" max="15113" width="17" style="83" bestFit="1" customWidth="1"/>
    <col min="15114" max="15360" width="11" style="83"/>
    <col min="15361" max="15361" width="5.75" style="83" customWidth="1"/>
    <col min="15362" max="15362" width="38.125" style="83" customWidth="1"/>
    <col min="15363" max="15363" width="17.875" style="83" customWidth="1"/>
    <col min="15364" max="15364" width="18.25" style="83" customWidth="1"/>
    <col min="15365" max="15365" width="13.5" style="83" customWidth="1"/>
    <col min="15366" max="15366" width="15.125" style="83" customWidth="1"/>
    <col min="15367" max="15367" width="20.25" style="83" customWidth="1"/>
    <col min="15368" max="15368" width="10.875" style="83" customWidth="1"/>
    <col min="15369" max="15369" width="17" style="83" bestFit="1" customWidth="1"/>
    <col min="15370" max="15616" width="11" style="83"/>
    <col min="15617" max="15617" width="5.75" style="83" customWidth="1"/>
    <col min="15618" max="15618" width="38.125" style="83" customWidth="1"/>
    <col min="15619" max="15619" width="17.875" style="83" customWidth="1"/>
    <col min="15620" max="15620" width="18.25" style="83" customWidth="1"/>
    <col min="15621" max="15621" width="13.5" style="83" customWidth="1"/>
    <col min="15622" max="15622" width="15.125" style="83" customWidth="1"/>
    <col min="15623" max="15623" width="20.25" style="83" customWidth="1"/>
    <col min="15624" max="15624" width="10.875" style="83" customWidth="1"/>
    <col min="15625" max="15625" width="17" style="83" bestFit="1" customWidth="1"/>
    <col min="15626" max="15872" width="11" style="83"/>
    <col min="15873" max="15873" width="5.75" style="83" customWidth="1"/>
    <col min="15874" max="15874" width="38.125" style="83" customWidth="1"/>
    <col min="15875" max="15875" width="17.875" style="83" customWidth="1"/>
    <col min="15876" max="15876" width="18.25" style="83" customWidth="1"/>
    <col min="15877" max="15877" width="13.5" style="83" customWidth="1"/>
    <col min="15878" max="15878" width="15.125" style="83" customWidth="1"/>
    <col min="15879" max="15879" width="20.25" style="83" customWidth="1"/>
    <col min="15880" max="15880" width="10.875" style="83" customWidth="1"/>
    <col min="15881" max="15881" width="17" style="83" bestFit="1" customWidth="1"/>
    <col min="15882" max="16128" width="11" style="83"/>
    <col min="16129" max="16129" width="5.75" style="83" customWidth="1"/>
    <col min="16130" max="16130" width="38.125" style="83" customWidth="1"/>
    <col min="16131" max="16131" width="17.875" style="83" customWidth="1"/>
    <col min="16132" max="16132" width="18.25" style="83" customWidth="1"/>
    <col min="16133" max="16133" width="13.5" style="83" customWidth="1"/>
    <col min="16134" max="16134" width="15.125" style="83" customWidth="1"/>
    <col min="16135" max="16135" width="20.25" style="83" customWidth="1"/>
    <col min="16136" max="16136" width="10.875" style="83" customWidth="1"/>
    <col min="16137" max="16137" width="17" style="83" bestFit="1" customWidth="1"/>
    <col min="16138" max="16384" width="11" style="83"/>
  </cols>
  <sheetData>
    <row r="1" spans="2:9" ht="15.75" customHeight="1">
      <c r="B1" s="140" t="s">
        <v>15</v>
      </c>
      <c r="C1" s="141"/>
      <c r="D1" s="141"/>
      <c r="E1" s="141"/>
      <c r="F1" s="141"/>
      <c r="G1" s="142"/>
    </row>
    <row r="2" spans="2:9">
      <c r="B2" s="143" t="s">
        <v>19</v>
      </c>
      <c r="C2" s="144"/>
      <c r="D2" s="144"/>
      <c r="E2" s="144"/>
      <c r="F2" s="144"/>
      <c r="G2" s="145"/>
    </row>
    <row r="3" spans="2:9">
      <c r="B3" s="143" t="s">
        <v>20</v>
      </c>
      <c r="C3" s="144"/>
      <c r="D3" s="144"/>
      <c r="E3" s="144"/>
      <c r="F3" s="144"/>
      <c r="G3" s="145"/>
    </row>
    <row r="4" spans="2:9">
      <c r="B4" s="143" t="s">
        <v>83</v>
      </c>
      <c r="C4" s="144"/>
      <c r="D4" s="144"/>
      <c r="E4" s="144"/>
      <c r="F4" s="144"/>
      <c r="G4" s="145"/>
    </row>
    <row r="5" spans="2:9">
      <c r="B5" s="79" t="s">
        <v>26</v>
      </c>
      <c r="C5" s="80"/>
      <c r="D5" s="80"/>
      <c r="E5" s="80"/>
      <c r="F5" s="80"/>
      <c r="G5" s="81"/>
    </row>
    <row r="6" spans="2:9">
      <c r="B6" s="146"/>
      <c r="G6" s="147"/>
    </row>
    <row r="7" spans="2:9" ht="24">
      <c r="B7" s="71" t="s">
        <v>49</v>
      </c>
      <c r="C7" s="71" t="s">
        <v>50</v>
      </c>
      <c r="D7" s="71" t="s">
        <v>51</v>
      </c>
      <c r="E7" s="71" t="s">
        <v>52</v>
      </c>
      <c r="F7" s="71" t="s">
        <v>53</v>
      </c>
      <c r="G7" s="71" t="s">
        <v>84</v>
      </c>
      <c r="H7" s="148"/>
    </row>
    <row r="8" spans="2:9">
      <c r="B8" s="149"/>
      <c r="C8" s="150"/>
      <c r="D8" s="150"/>
      <c r="E8" s="150"/>
      <c r="F8" s="150"/>
      <c r="G8" s="147"/>
      <c r="H8" s="148"/>
    </row>
    <row r="9" spans="2:9">
      <c r="B9" s="151" t="s">
        <v>85</v>
      </c>
      <c r="C9" s="152">
        <f>SUM(C10:C10)</f>
        <v>800000000</v>
      </c>
      <c r="D9" s="152">
        <f>SUM(D10:D10)</f>
        <v>46409679.009999998</v>
      </c>
      <c r="E9" s="152">
        <f>SUM(E10:E12)</f>
        <v>0</v>
      </c>
      <c r="F9" s="152">
        <f>SUM(F10:F10)</f>
        <v>0</v>
      </c>
      <c r="G9" s="153">
        <f>+SUM(C9:F9)</f>
        <v>846409679.00999999</v>
      </c>
      <c r="H9" s="148"/>
      <c r="I9" s="154"/>
    </row>
    <row r="10" spans="2:9" ht="15" customHeight="1">
      <c r="B10" s="155" t="s">
        <v>86</v>
      </c>
      <c r="C10" s="156">
        <v>800000000</v>
      </c>
      <c r="D10" s="156">
        <v>46409679.009999998</v>
      </c>
      <c r="E10" s="156">
        <v>0</v>
      </c>
      <c r="F10" s="156">
        <v>0</v>
      </c>
      <c r="G10" s="157">
        <f>+SUM(C10:F10)</f>
        <v>846409679.00999999</v>
      </c>
      <c r="H10" s="158"/>
    </row>
    <row r="11" spans="2:9" ht="15" customHeight="1">
      <c r="B11" s="155" t="s">
        <v>87</v>
      </c>
      <c r="C11" s="156">
        <v>700000000</v>
      </c>
      <c r="D11" s="156">
        <v>52856481.840000004</v>
      </c>
      <c r="E11" s="156">
        <v>0</v>
      </c>
      <c r="F11" s="156">
        <v>0</v>
      </c>
      <c r="G11" s="157">
        <f>+SUM(C11:F11)</f>
        <v>752856481.84000003</v>
      </c>
      <c r="H11" s="158"/>
    </row>
    <row r="12" spans="2:9">
      <c r="B12" s="159"/>
      <c r="C12" s="73"/>
      <c r="D12" s="156"/>
      <c r="E12" s="73"/>
      <c r="F12" s="73"/>
      <c r="G12" s="74"/>
      <c r="H12" s="158"/>
    </row>
    <row r="13" spans="2:9">
      <c r="B13" s="160" t="s">
        <v>66</v>
      </c>
      <c r="C13" s="161">
        <f>SUM(C10:C11)</f>
        <v>1500000000</v>
      </c>
      <c r="D13" s="161">
        <f>SUM(D10:D11)</f>
        <v>99266160.849999994</v>
      </c>
      <c r="E13" s="161">
        <f>SUM(E10:E10)</f>
        <v>0</v>
      </c>
      <c r="F13" s="161">
        <f>SUM(F10:F10)</f>
        <v>0</v>
      </c>
      <c r="G13" s="162">
        <f>SUM(G10:G11)</f>
        <v>1599266160.8499999</v>
      </c>
      <c r="H13" s="158"/>
    </row>
    <row r="14" spans="2:9">
      <c r="H14" s="148"/>
    </row>
  </sheetData>
  <mergeCells count="5">
    <mergeCell ref="B1:G1"/>
    <mergeCell ref="B2:G2"/>
    <mergeCell ref="B3:G3"/>
    <mergeCell ref="B4:G4"/>
    <mergeCell ref="B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7FE6-62AC-4CBD-8110-AEB223FCC59D}">
  <sheetPr codeName="Hoja7"/>
  <dimension ref="B1:F22"/>
  <sheetViews>
    <sheetView workbookViewId="0">
      <selection activeCell="B1" sqref="B1:F21"/>
    </sheetView>
  </sheetViews>
  <sheetFormatPr baseColWidth="10" defaultRowHeight="11.25"/>
  <cols>
    <col min="1" max="1" width="5.5" style="87" customWidth="1"/>
    <col min="2" max="2" width="23.875" style="87" customWidth="1"/>
    <col min="3" max="3" width="16.5" style="87" bestFit="1" customWidth="1"/>
    <col min="4" max="4" width="16.875" style="87" customWidth="1"/>
    <col min="5" max="5" width="16.375" style="87" customWidth="1"/>
    <col min="6" max="6" width="34.375" style="87" customWidth="1"/>
    <col min="7" max="256" width="11" style="87"/>
    <col min="257" max="257" width="5.5" style="87" customWidth="1"/>
    <col min="258" max="258" width="23.875" style="87" customWidth="1"/>
    <col min="259" max="259" width="16.5" style="87" bestFit="1" customWidth="1"/>
    <col min="260" max="260" width="16.875" style="87" customWidth="1"/>
    <col min="261" max="261" width="16.375" style="87" customWidth="1"/>
    <col min="262" max="262" width="34.375" style="87" customWidth="1"/>
    <col min="263" max="512" width="11" style="87"/>
    <col min="513" max="513" width="5.5" style="87" customWidth="1"/>
    <col min="514" max="514" width="23.875" style="87" customWidth="1"/>
    <col min="515" max="515" width="16.5" style="87" bestFit="1" customWidth="1"/>
    <col min="516" max="516" width="16.875" style="87" customWidth="1"/>
    <col min="517" max="517" width="16.375" style="87" customWidth="1"/>
    <col min="518" max="518" width="34.375" style="87" customWidth="1"/>
    <col min="519" max="768" width="11" style="87"/>
    <col min="769" max="769" width="5.5" style="87" customWidth="1"/>
    <col min="770" max="770" width="23.875" style="87" customWidth="1"/>
    <col min="771" max="771" width="16.5" style="87" bestFit="1" customWidth="1"/>
    <col min="772" max="772" width="16.875" style="87" customWidth="1"/>
    <col min="773" max="773" width="16.375" style="87" customWidth="1"/>
    <col min="774" max="774" width="34.375" style="87" customWidth="1"/>
    <col min="775" max="1024" width="11" style="87"/>
    <col min="1025" max="1025" width="5.5" style="87" customWidth="1"/>
    <col min="1026" max="1026" width="23.875" style="87" customWidth="1"/>
    <col min="1027" max="1027" width="16.5" style="87" bestFit="1" customWidth="1"/>
    <col min="1028" max="1028" width="16.875" style="87" customWidth="1"/>
    <col min="1029" max="1029" width="16.375" style="87" customWidth="1"/>
    <col min="1030" max="1030" width="34.375" style="87" customWidth="1"/>
    <col min="1031" max="1280" width="11" style="87"/>
    <col min="1281" max="1281" width="5.5" style="87" customWidth="1"/>
    <col min="1282" max="1282" width="23.875" style="87" customWidth="1"/>
    <col min="1283" max="1283" width="16.5" style="87" bestFit="1" customWidth="1"/>
    <col min="1284" max="1284" width="16.875" style="87" customWidth="1"/>
    <col min="1285" max="1285" width="16.375" style="87" customWidth="1"/>
    <col min="1286" max="1286" width="34.375" style="87" customWidth="1"/>
    <col min="1287" max="1536" width="11" style="87"/>
    <col min="1537" max="1537" width="5.5" style="87" customWidth="1"/>
    <col min="1538" max="1538" width="23.875" style="87" customWidth="1"/>
    <col min="1539" max="1539" width="16.5" style="87" bestFit="1" customWidth="1"/>
    <col min="1540" max="1540" width="16.875" style="87" customWidth="1"/>
    <col min="1541" max="1541" width="16.375" style="87" customWidth="1"/>
    <col min="1542" max="1542" width="34.375" style="87" customWidth="1"/>
    <col min="1543" max="1792" width="11" style="87"/>
    <col min="1793" max="1793" width="5.5" style="87" customWidth="1"/>
    <col min="1794" max="1794" width="23.875" style="87" customWidth="1"/>
    <col min="1795" max="1795" width="16.5" style="87" bestFit="1" customWidth="1"/>
    <col min="1796" max="1796" width="16.875" style="87" customWidth="1"/>
    <col min="1797" max="1797" width="16.375" style="87" customWidth="1"/>
    <col min="1798" max="1798" width="34.375" style="87" customWidth="1"/>
    <col min="1799" max="2048" width="11" style="87"/>
    <col min="2049" max="2049" width="5.5" style="87" customWidth="1"/>
    <col min="2050" max="2050" width="23.875" style="87" customWidth="1"/>
    <col min="2051" max="2051" width="16.5" style="87" bestFit="1" customWidth="1"/>
    <col min="2052" max="2052" width="16.875" style="87" customWidth="1"/>
    <col min="2053" max="2053" width="16.375" style="87" customWidth="1"/>
    <col min="2054" max="2054" width="34.375" style="87" customWidth="1"/>
    <col min="2055" max="2304" width="11" style="87"/>
    <col min="2305" max="2305" width="5.5" style="87" customWidth="1"/>
    <col min="2306" max="2306" width="23.875" style="87" customWidth="1"/>
    <col min="2307" max="2307" width="16.5" style="87" bestFit="1" customWidth="1"/>
    <col min="2308" max="2308" width="16.875" style="87" customWidth="1"/>
    <col min="2309" max="2309" width="16.375" style="87" customWidth="1"/>
    <col min="2310" max="2310" width="34.375" style="87" customWidth="1"/>
    <col min="2311" max="2560" width="11" style="87"/>
    <col min="2561" max="2561" width="5.5" style="87" customWidth="1"/>
    <col min="2562" max="2562" width="23.875" style="87" customWidth="1"/>
    <col min="2563" max="2563" width="16.5" style="87" bestFit="1" customWidth="1"/>
    <col min="2564" max="2564" width="16.875" style="87" customWidth="1"/>
    <col min="2565" max="2565" width="16.375" style="87" customWidth="1"/>
    <col min="2566" max="2566" width="34.375" style="87" customWidth="1"/>
    <col min="2567" max="2816" width="11" style="87"/>
    <col min="2817" max="2817" width="5.5" style="87" customWidth="1"/>
    <col min="2818" max="2818" width="23.875" style="87" customWidth="1"/>
    <col min="2819" max="2819" width="16.5" style="87" bestFit="1" customWidth="1"/>
    <col min="2820" max="2820" width="16.875" style="87" customWidth="1"/>
    <col min="2821" max="2821" width="16.375" style="87" customWidth="1"/>
    <col min="2822" max="2822" width="34.375" style="87" customWidth="1"/>
    <col min="2823" max="3072" width="11" style="87"/>
    <col min="3073" max="3073" width="5.5" style="87" customWidth="1"/>
    <col min="3074" max="3074" width="23.875" style="87" customWidth="1"/>
    <col min="3075" max="3075" width="16.5" style="87" bestFit="1" customWidth="1"/>
    <col min="3076" max="3076" width="16.875" style="87" customWidth="1"/>
    <col min="3077" max="3077" width="16.375" style="87" customWidth="1"/>
    <col min="3078" max="3078" width="34.375" style="87" customWidth="1"/>
    <col min="3079" max="3328" width="11" style="87"/>
    <col min="3329" max="3329" width="5.5" style="87" customWidth="1"/>
    <col min="3330" max="3330" width="23.875" style="87" customWidth="1"/>
    <col min="3331" max="3331" width="16.5" style="87" bestFit="1" customWidth="1"/>
    <col min="3332" max="3332" width="16.875" style="87" customWidth="1"/>
    <col min="3333" max="3333" width="16.375" style="87" customWidth="1"/>
    <col min="3334" max="3334" width="34.375" style="87" customWidth="1"/>
    <col min="3335" max="3584" width="11" style="87"/>
    <col min="3585" max="3585" width="5.5" style="87" customWidth="1"/>
    <col min="3586" max="3586" width="23.875" style="87" customWidth="1"/>
    <col min="3587" max="3587" width="16.5" style="87" bestFit="1" customWidth="1"/>
    <col min="3588" max="3588" width="16.875" style="87" customWidth="1"/>
    <col min="3589" max="3589" width="16.375" style="87" customWidth="1"/>
    <col min="3590" max="3590" width="34.375" style="87" customWidth="1"/>
    <col min="3591" max="3840" width="11" style="87"/>
    <col min="3841" max="3841" width="5.5" style="87" customWidth="1"/>
    <col min="3842" max="3842" width="23.875" style="87" customWidth="1"/>
    <col min="3843" max="3843" width="16.5" style="87" bestFit="1" customWidth="1"/>
    <col min="3844" max="3844" width="16.875" style="87" customWidth="1"/>
    <col min="3845" max="3845" width="16.375" style="87" customWidth="1"/>
    <col min="3846" max="3846" width="34.375" style="87" customWidth="1"/>
    <col min="3847" max="4096" width="11" style="87"/>
    <col min="4097" max="4097" width="5.5" style="87" customWidth="1"/>
    <col min="4098" max="4098" width="23.875" style="87" customWidth="1"/>
    <col min="4099" max="4099" width="16.5" style="87" bestFit="1" customWidth="1"/>
    <col min="4100" max="4100" width="16.875" style="87" customWidth="1"/>
    <col min="4101" max="4101" width="16.375" style="87" customWidth="1"/>
    <col min="4102" max="4102" width="34.375" style="87" customWidth="1"/>
    <col min="4103" max="4352" width="11" style="87"/>
    <col min="4353" max="4353" width="5.5" style="87" customWidth="1"/>
    <col min="4354" max="4354" width="23.875" style="87" customWidth="1"/>
    <col min="4355" max="4355" width="16.5" style="87" bestFit="1" customWidth="1"/>
    <col min="4356" max="4356" width="16.875" style="87" customWidth="1"/>
    <col min="4357" max="4357" width="16.375" style="87" customWidth="1"/>
    <col min="4358" max="4358" width="34.375" style="87" customWidth="1"/>
    <col min="4359" max="4608" width="11" style="87"/>
    <col min="4609" max="4609" width="5.5" style="87" customWidth="1"/>
    <col min="4610" max="4610" width="23.875" style="87" customWidth="1"/>
    <col min="4611" max="4611" width="16.5" style="87" bestFit="1" customWidth="1"/>
    <col min="4612" max="4612" width="16.875" style="87" customWidth="1"/>
    <col min="4613" max="4613" width="16.375" style="87" customWidth="1"/>
    <col min="4614" max="4614" width="34.375" style="87" customWidth="1"/>
    <col min="4615" max="4864" width="11" style="87"/>
    <col min="4865" max="4865" width="5.5" style="87" customWidth="1"/>
    <col min="4866" max="4866" width="23.875" style="87" customWidth="1"/>
    <col min="4867" max="4867" width="16.5" style="87" bestFit="1" customWidth="1"/>
    <col min="4868" max="4868" width="16.875" style="87" customWidth="1"/>
    <col min="4869" max="4869" width="16.375" style="87" customWidth="1"/>
    <col min="4870" max="4870" width="34.375" style="87" customWidth="1"/>
    <col min="4871" max="5120" width="11" style="87"/>
    <col min="5121" max="5121" width="5.5" style="87" customWidth="1"/>
    <col min="5122" max="5122" width="23.875" style="87" customWidth="1"/>
    <col min="5123" max="5123" width="16.5" style="87" bestFit="1" customWidth="1"/>
    <col min="5124" max="5124" width="16.875" style="87" customWidth="1"/>
    <col min="5125" max="5125" width="16.375" style="87" customWidth="1"/>
    <col min="5126" max="5126" width="34.375" style="87" customWidth="1"/>
    <col min="5127" max="5376" width="11" style="87"/>
    <col min="5377" max="5377" width="5.5" style="87" customWidth="1"/>
    <col min="5378" max="5378" width="23.875" style="87" customWidth="1"/>
    <col min="5379" max="5379" width="16.5" style="87" bestFit="1" customWidth="1"/>
    <col min="5380" max="5380" width="16.875" style="87" customWidth="1"/>
    <col min="5381" max="5381" width="16.375" style="87" customWidth="1"/>
    <col min="5382" max="5382" width="34.375" style="87" customWidth="1"/>
    <col min="5383" max="5632" width="11" style="87"/>
    <col min="5633" max="5633" width="5.5" style="87" customWidth="1"/>
    <col min="5634" max="5634" width="23.875" style="87" customWidth="1"/>
    <col min="5635" max="5635" width="16.5" style="87" bestFit="1" customWidth="1"/>
    <col min="5636" max="5636" width="16.875" style="87" customWidth="1"/>
    <col min="5637" max="5637" width="16.375" style="87" customWidth="1"/>
    <col min="5638" max="5638" width="34.375" style="87" customWidth="1"/>
    <col min="5639" max="5888" width="11" style="87"/>
    <col min="5889" max="5889" width="5.5" style="87" customWidth="1"/>
    <col min="5890" max="5890" width="23.875" style="87" customWidth="1"/>
    <col min="5891" max="5891" width="16.5" style="87" bestFit="1" customWidth="1"/>
    <col min="5892" max="5892" width="16.875" style="87" customWidth="1"/>
    <col min="5893" max="5893" width="16.375" style="87" customWidth="1"/>
    <col min="5894" max="5894" width="34.375" style="87" customWidth="1"/>
    <col min="5895" max="6144" width="11" style="87"/>
    <col min="6145" max="6145" width="5.5" style="87" customWidth="1"/>
    <col min="6146" max="6146" width="23.875" style="87" customWidth="1"/>
    <col min="6147" max="6147" width="16.5" style="87" bestFit="1" customWidth="1"/>
    <col min="6148" max="6148" width="16.875" style="87" customWidth="1"/>
    <col min="6149" max="6149" width="16.375" style="87" customWidth="1"/>
    <col min="6150" max="6150" width="34.375" style="87" customWidth="1"/>
    <col min="6151" max="6400" width="11" style="87"/>
    <col min="6401" max="6401" width="5.5" style="87" customWidth="1"/>
    <col min="6402" max="6402" width="23.875" style="87" customWidth="1"/>
    <col min="6403" max="6403" width="16.5" style="87" bestFit="1" customWidth="1"/>
    <col min="6404" max="6404" width="16.875" style="87" customWidth="1"/>
    <col min="6405" max="6405" width="16.375" style="87" customWidth="1"/>
    <col min="6406" max="6406" width="34.375" style="87" customWidth="1"/>
    <col min="6407" max="6656" width="11" style="87"/>
    <col min="6657" max="6657" width="5.5" style="87" customWidth="1"/>
    <col min="6658" max="6658" width="23.875" style="87" customWidth="1"/>
    <col min="6659" max="6659" width="16.5" style="87" bestFit="1" customWidth="1"/>
    <col min="6660" max="6660" width="16.875" style="87" customWidth="1"/>
    <col min="6661" max="6661" width="16.375" style="87" customWidth="1"/>
    <col min="6662" max="6662" width="34.375" style="87" customWidth="1"/>
    <col min="6663" max="6912" width="11" style="87"/>
    <col min="6913" max="6913" width="5.5" style="87" customWidth="1"/>
    <col min="6914" max="6914" width="23.875" style="87" customWidth="1"/>
    <col min="6915" max="6915" width="16.5" style="87" bestFit="1" customWidth="1"/>
    <col min="6916" max="6916" width="16.875" style="87" customWidth="1"/>
    <col min="6917" max="6917" width="16.375" style="87" customWidth="1"/>
    <col min="6918" max="6918" width="34.375" style="87" customWidth="1"/>
    <col min="6919" max="7168" width="11" style="87"/>
    <col min="7169" max="7169" width="5.5" style="87" customWidth="1"/>
    <col min="7170" max="7170" width="23.875" style="87" customWidth="1"/>
    <col min="7171" max="7171" width="16.5" style="87" bestFit="1" customWidth="1"/>
    <col min="7172" max="7172" width="16.875" style="87" customWidth="1"/>
    <col min="7173" max="7173" width="16.375" style="87" customWidth="1"/>
    <col min="7174" max="7174" width="34.375" style="87" customWidth="1"/>
    <col min="7175" max="7424" width="11" style="87"/>
    <col min="7425" max="7425" width="5.5" style="87" customWidth="1"/>
    <col min="7426" max="7426" width="23.875" style="87" customWidth="1"/>
    <col min="7427" max="7427" width="16.5" style="87" bestFit="1" customWidth="1"/>
    <col min="7428" max="7428" width="16.875" style="87" customWidth="1"/>
    <col min="7429" max="7429" width="16.375" style="87" customWidth="1"/>
    <col min="7430" max="7430" width="34.375" style="87" customWidth="1"/>
    <col min="7431" max="7680" width="11" style="87"/>
    <col min="7681" max="7681" width="5.5" style="87" customWidth="1"/>
    <col min="7682" max="7682" width="23.875" style="87" customWidth="1"/>
    <col min="7683" max="7683" width="16.5" style="87" bestFit="1" customWidth="1"/>
    <col min="7684" max="7684" width="16.875" style="87" customWidth="1"/>
    <col min="7685" max="7685" width="16.375" style="87" customWidth="1"/>
    <col min="7686" max="7686" width="34.375" style="87" customWidth="1"/>
    <col min="7687" max="7936" width="11" style="87"/>
    <col min="7937" max="7937" width="5.5" style="87" customWidth="1"/>
    <col min="7938" max="7938" width="23.875" style="87" customWidth="1"/>
    <col min="7939" max="7939" width="16.5" style="87" bestFit="1" customWidth="1"/>
    <col min="7940" max="7940" width="16.875" style="87" customWidth="1"/>
    <col min="7941" max="7941" width="16.375" style="87" customWidth="1"/>
    <col min="7942" max="7942" width="34.375" style="87" customWidth="1"/>
    <col min="7943" max="8192" width="11" style="87"/>
    <col min="8193" max="8193" width="5.5" style="87" customWidth="1"/>
    <col min="8194" max="8194" width="23.875" style="87" customWidth="1"/>
    <col min="8195" max="8195" width="16.5" style="87" bestFit="1" customWidth="1"/>
    <col min="8196" max="8196" width="16.875" style="87" customWidth="1"/>
    <col min="8197" max="8197" width="16.375" style="87" customWidth="1"/>
    <col min="8198" max="8198" width="34.375" style="87" customWidth="1"/>
    <col min="8199" max="8448" width="11" style="87"/>
    <col min="8449" max="8449" width="5.5" style="87" customWidth="1"/>
    <col min="8450" max="8450" width="23.875" style="87" customWidth="1"/>
    <col min="8451" max="8451" width="16.5" style="87" bestFit="1" customWidth="1"/>
    <col min="8452" max="8452" width="16.875" style="87" customWidth="1"/>
    <col min="8453" max="8453" width="16.375" style="87" customWidth="1"/>
    <col min="8454" max="8454" width="34.375" style="87" customWidth="1"/>
    <col min="8455" max="8704" width="11" style="87"/>
    <col min="8705" max="8705" width="5.5" style="87" customWidth="1"/>
    <col min="8706" max="8706" width="23.875" style="87" customWidth="1"/>
    <col min="8707" max="8707" width="16.5" style="87" bestFit="1" customWidth="1"/>
    <col min="8708" max="8708" width="16.875" style="87" customWidth="1"/>
    <col min="8709" max="8709" width="16.375" style="87" customWidth="1"/>
    <col min="8710" max="8710" width="34.375" style="87" customWidth="1"/>
    <col min="8711" max="8960" width="11" style="87"/>
    <col min="8961" max="8961" width="5.5" style="87" customWidth="1"/>
    <col min="8962" max="8962" width="23.875" style="87" customWidth="1"/>
    <col min="8963" max="8963" width="16.5" style="87" bestFit="1" customWidth="1"/>
    <col min="8964" max="8964" width="16.875" style="87" customWidth="1"/>
    <col min="8965" max="8965" width="16.375" style="87" customWidth="1"/>
    <col min="8966" max="8966" width="34.375" style="87" customWidth="1"/>
    <col min="8967" max="9216" width="11" style="87"/>
    <col min="9217" max="9217" width="5.5" style="87" customWidth="1"/>
    <col min="9218" max="9218" width="23.875" style="87" customWidth="1"/>
    <col min="9219" max="9219" width="16.5" style="87" bestFit="1" customWidth="1"/>
    <col min="9220" max="9220" width="16.875" style="87" customWidth="1"/>
    <col min="9221" max="9221" width="16.375" style="87" customWidth="1"/>
    <col min="9222" max="9222" width="34.375" style="87" customWidth="1"/>
    <col min="9223" max="9472" width="11" style="87"/>
    <col min="9473" max="9473" width="5.5" style="87" customWidth="1"/>
    <col min="9474" max="9474" width="23.875" style="87" customWidth="1"/>
    <col min="9475" max="9475" width="16.5" style="87" bestFit="1" customWidth="1"/>
    <col min="9476" max="9476" width="16.875" style="87" customWidth="1"/>
    <col min="9477" max="9477" width="16.375" style="87" customWidth="1"/>
    <col min="9478" max="9478" width="34.375" style="87" customWidth="1"/>
    <col min="9479" max="9728" width="11" style="87"/>
    <col min="9729" max="9729" width="5.5" style="87" customWidth="1"/>
    <col min="9730" max="9730" width="23.875" style="87" customWidth="1"/>
    <col min="9731" max="9731" width="16.5" style="87" bestFit="1" customWidth="1"/>
    <col min="9732" max="9732" width="16.875" style="87" customWidth="1"/>
    <col min="9733" max="9733" width="16.375" style="87" customWidth="1"/>
    <col min="9734" max="9734" width="34.375" style="87" customWidth="1"/>
    <col min="9735" max="9984" width="11" style="87"/>
    <col min="9985" max="9985" width="5.5" style="87" customWidth="1"/>
    <col min="9986" max="9986" width="23.875" style="87" customWidth="1"/>
    <col min="9987" max="9987" width="16.5" style="87" bestFit="1" customWidth="1"/>
    <col min="9988" max="9988" width="16.875" style="87" customWidth="1"/>
    <col min="9989" max="9989" width="16.375" style="87" customWidth="1"/>
    <col min="9990" max="9990" width="34.375" style="87" customWidth="1"/>
    <col min="9991" max="10240" width="11" style="87"/>
    <col min="10241" max="10241" width="5.5" style="87" customWidth="1"/>
    <col min="10242" max="10242" width="23.875" style="87" customWidth="1"/>
    <col min="10243" max="10243" width="16.5" style="87" bestFit="1" customWidth="1"/>
    <col min="10244" max="10244" width="16.875" style="87" customWidth="1"/>
    <col min="10245" max="10245" width="16.375" style="87" customWidth="1"/>
    <col min="10246" max="10246" width="34.375" style="87" customWidth="1"/>
    <col min="10247" max="10496" width="11" style="87"/>
    <col min="10497" max="10497" width="5.5" style="87" customWidth="1"/>
    <col min="10498" max="10498" width="23.875" style="87" customWidth="1"/>
    <col min="10499" max="10499" width="16.5" style="87" bestFit="1" customWidth="1"/>
    <col min="10500" max="10500" width="16.875" style="87" customWidth="1"/>
    <col min="10501" max="10501" width="16.375" style="87" customWidth="1"/>
    <col min="10502" max="10502" width="34.375" style="87" customWidth="1"/>
    <col min="10503" max="10752" width="11" style="87"/>
    <col min="10753" max="10753" width="5.5" style="87" customWidth="1"/>
    <col min="10754" max="10754" width="23.875" style="87" customWidth="1"/>
    <col min="10755" max="10755" width="16.5" style="87" bestFit="1" customWidth="1"/>
    <col min="10756" max="10756" width="16.875" style="87" customWidth="1"/>
    <col min="10757" max="10757" width="16.375" style="87" customWidth="1"/>
    <col min="10758" max="10758" width="34.375" style="87" customWidth="1"/>
    <col min="10759" max="11008" width="11" style="87"/>
    <col min="11009" max="11009" width="5.5" style="87" customWidth="1"/>
    <col min="11010" max="11010" width="23.875" style="87" customWidth="1"/>
    <col min="11011" max="11011" width="16.5" style="87" bestFit="1" customWidth="1"/>
    <col min="11012" max="11012" width="16.875" style="87" customWidth="1"/>
    <col min="11013" max="11013" width="16.375" style="87" customWidth="1"/>
    <col min="11014" max="11014" width="34.375" style="87" customWidth="1"/>
    <col min="11015" max="11264" width="11" style="87"/>
    <col min="11265" max="11265" width="5.5" style="87" customWidth="1"/>
    <col min="11266" max="11266" width="23.875" style="87" customWidth="1"/>
    <col min="11267" max="11267" width="16.5" style="87" bestFit="1" customWidth="1"/>
    <col min="11268" max="11268" width="16.875" style="87" customWidth="1"/>
    <col min="11269" max="11269" width="16.375" style="87" customWidth="1"/>
    <col min="11270" max="11270" width="34.375" style="87" customWidth="1"/>
    <col min="11271" max="11520" width="11" style="87"/>
    <col min="11521" max="11521" width="5.5" style="87" customWidth="1"/>
    <col min="11522" max="11522" width="23.875" style="87" customWidth="1"/>
    <col min="11523" max="11523" width="16.5" style="87" bestFit="1" customWidth="1"/>
    <col min="11524" max="11524" width="16.875" style="87" customWidth="1"/>
    <col min="11525" max="11525" width="16.375" style="87" customWidth="1"/>
    <col min="11526" max="11526" width="34.375" style="87" customWidth="1"/>
    <col min="11527" max="11776" width="11" style="87"/>
    <col min="11777" max="11777" width="5.5" style="87" customWidth="1"/>
    <col min="11778" max="11778" width="23.875" style="87" customWidth="1"/>
    <col min="11779" max="11779" width="16.5" style="87" bestFit="1" customWidth="1"/>
    <col min="11780" max="11780" width="16.875" style="87" customWidth="1"/>
    <col min="11781" max="11781" width="16.375" style="87" customWidth="1"/>
    <col min="11782" max="11782" width="34.375" style="87" customWidth="1"/>
    <col min="11783" max="12032" width="11" style="87"/>
    <col min="12033" max="12033" width="5.5" style="87" customWidth="1"/>
    <col min="12034" max="12034" width="23.875" style="87" customWidth="1"/>
    <col min="12035" max="12035" width="16.5" style="87" bestFit="1" customWidth="1"/>
    <col min="12036" max="12036" width="16.875" style="87" customWidth="1"/>
    <col min="12037" max="12037" width="16.375" style="87" customWidth="1"/>
    <col min="12038" max="12038" width="34.375" style="87" customWidth="1"/>
    <col min="12039" max="12288" width="11" style="87"/>
    <col min="12289" max="12289" width="5.5" style="87" customWidth="1"/>
    <col min="12290" max="12290" width="23.875" style="87" customWidth="1"/>
    <col min="12291" max="12291" width="16.5" style="87" bestFit="1" customWidth="1"/>
    <col min="12292" max="12292" width="16.875" style="87" customWidth="1"/>
    <col min="12293" max="12293" width="16.375" style="87" customWidth="1"/>
    <col min="12294" max="12294" width="34.375" style="87" customWidth="1"/>
    <col min="12295" max="12544" width="11" style="87"/>
    <col min="12545" max="12545" width="5.5" style="87" customWidth="1"/>
    <col min="12546" max="12546" width="23.875" style="87" customWidth="1"/>
    <col min="12547" max="12547" width="16.5" style="87" bestFit="1" customWidth="1"/>
    <col min="12548" max="12548" width="16.875" style="87" customWidth="1"/>
    <col min="12549" max="12549" width="16.375" style="87" customWidth="1"/>
    <col min="12550" max="12550" width="34.375" style="87" customWidth="1"/>
    <col min="12551" max="12800" width="11" style="87"/>
    <col min="12801" max="12801" width="5.5" style="87" customWidth="1"/>
    <col min="12802" max="12802" width="23.875" style="87" customWidth="1"/>
    <col min="12803" max="12803" width="16.5" style="87" bestFit="1" customWidth="1"/>
    <col min="12804" max="12804" width="16.875" style="87" customWidth="1"/>
    <col min="12805" max="12805" width="16.375" style="87" customWidth="1"/>
    <col min="12806" max="12806" width="34.375" style="87" customWidth="1"/>
    <col min="12807" max="13056" width="11" style="87"/>
    <col min="13057" max="13057" width="5.5" style="87" customWidth="1"/>
    <col min="13058" max="13058" width="23.875" style="87" customWidth="1"/>
    <col min="13059" max="13059" width="16.5" style="87" bestFit="1" customWidth="1"/>
    <col min="13060" max="13060" width="16.875" style="87" customWidth="1"/>
    <col min="13061" max="13061" width="16.375" style="87" customWidth="1"/>
    <col min="13062" max="13062" width="34.375" style="87" customWidth="1"/>
    <col min="13063" max="13312" width="11" style="87"/>
    <col min="13313" max="13313" width="5.5" style="87" customWidth="1"/>
    <col min="13314" max="13314" width="23.875" style="87" customWidth="1"/>
    <col min="13315" max="13315" width="16.5" style="87" bestFit="1" customWidth="1"/>
    <col min="13316" max="13316" width="16.875" style="87" customWidth="1"/>
    <col min="13317" max="13317" width="16.375" style="87" customWidth="1"/>
    <col min="13318" max="13318" width="34.375" style="87" customWidth="1"/>
    <col min="13319" max="13568" width="11" style="87"/>
    <col min="13569" max="13569" width="5.5" style="87" customWidth="1"/>
    <col min="13570" max="13570" width="23.875" style="87" customWidth="1"/>
    <col min="13571" max="13571" width="16.5" style="87" bestFit="1" customWidth="1"/>
    <col min="13572" max="13572" width="16.875" style="87" customWidth="1"/>
    <col min="13573" max="13573" width="16.375" style="87" customWidth="1"/>
    <col min="13574" max="13574" width="34.375" style="87" customWidth="1"/>
    <col min="13575" max="13824" width="11" style="87"/>
    <col min="13825" max="13825" width="5.5" style="87" customWidth="1"/>
    <col min="13826" max="13826" width="23.875" style="87" customWidth="1"/>
    <col min="13827" max="13827" width="16.5" style="87" bestFit="1" customWidth="1"/>
    <col min="13828" max="13828" width="16.875" style="87" customWidth="1"/>
    <col min="13829" max="13829" width="16.375" style="87" customWidth="1"/>
    <col min="13830" max="13830" width="34.375" style="87" customWidth="1"/>
    <col min="13831" max="14080" width="11" style="87"/>
    <col min="14081" max="14081" width="5.5" style="87" customWidth="1"/>
    <col min="14082" max="14082" width="23.875" style="87" customWidth="1"/>
    <col min="14083" max="14083" width="16.5" style="87" bestFit="1" customWidth="1"/>
    <col min="14084" max="14084" width="16.875" style="87" customWidth="1"/>
    <col min="14085" max="14085" width="16.375" style="87" customWidth="1"/>
    <col min="14086" max="14086" width="34.375" style="87" customWidth="1"/>
    <col min="14087" max="14336" width="11" style="87"/>
    <col min="14337" max="14337" width="5.5" style="87" customWidth="1"/>
    <col min="14338" max="14338" width="23.875" style="87" customWidth="1"/>
    <col min="14339" max="14339" width="16.5" style="87" bestFit="1" customWidth="1"/>
    <col min="14340" max="14340" width="16.875" style="87" customWidth="1"/>
    <col min="14341" max="14341" width="16.375" style="87" customWidth="1"/>
    <col min="14342" max="14342" width="34.375" style="87" customWidth="1"/>
    <col min="14343" max="14592" width="11" style="87"/>
    <col min="14593" max="14593" width="5.5" style="87" customWidth="1"/>
    <col min="14594" max="14594" width="23.875" style="87" customWidth="1"/>
    <col min="14595" max="14595" width="16.5" style="87" bestFit="1" customWidth="1"/>
    <col min="14596" max="14596" width="16.875" style="87" customWidth="1"/>
    <col min="14597" max="14597" width="16.375" style="87" customWidth="1"/>
    <col min="14598" max="14598" width="34.375" style="87" customWidth="1"/>
    <col min="14599" max="14848" width="11" style="87"/>
    <col min="14849" max="14849" width="5.5" style="87" customWidth="1"/>
    <col min="14850" max="14850" width="23.875" style="87" customWidth="1"/>
    <col min="14851" max="14851" width="16.5" style="87" bestFit="1" customWidth="1"/>
    <col min="14852" max="14852" width="16.875" style="87" customWidth="1"/>
    <col min="14853" max="14853" width="16.375" style="87" customWidth="1"/>
    <col min="14854" max="14854" width="34.375" style="87" customWidth="1"/>
    <col min="14855" max="15104" width="11" style="87"/>
    <col min="15105" max="15105" width="5.5" style="87" customWidth="1"/>
    <col min="15106" max="15106" width="23.875" style="87" customWidth="1"/>
    <col min="15107" max="15107" width="16.5" style="87" bestFit="1" customWidth="1"/>
    <col min="15108" max="15108" width="16.875" style="87" customWidth="1"/>
    <col min="15109" max="15109" width="16.375" style="87" customWidth="1"/>
    <col min="15110" max="15110" width="34.375" style="87" customWidth="1"/>
    <col min="15111" max="15360" width="11" style="87"/>
    <col min="15361" max="15361" width="5.5" style="87" customWidth="1"/>
    <col min="15362" max="15362" width="23.875" style="87" customWidth="1"/>
    <col min="15363" max="15363" width="16.5" style="87" bestFit="1" customWidth="1"/>
    <col min="15364" max="15364" width="16.875" style="87" customWidth="1"/>
    <col min="15365" max="15365" width="16.375" style="87" customWidth="1"/>
    <col min="15366" max="15366" width="34.375" style="87" customWidth="1"/>
    <col min="15367" max="15616" width="11" style="87"/>
    <col min="15617" max="15617" width="5.5" style="87" customWidth="1"/>
    <col min="15618" max="15618" width="23.875" style="87" customWidth="1"/>
    <col min="15619" max="15619" width="16.5" style="87" bestFit="1" customWidth="1"/>
    <col min="15620" max="15620" width="16.875" style="87" customWidth="1"/>
    <col min="15621" max="15621" width="16.375" style="87" customWidth="1"/>
    <col min="15622" max="15622" width="34.375" style="87" customWidth="1"/>
    <col min="15623" max="15872" width="11" style="87"/>
    <col min="15873" max="15873" width="5.5" style="87" customWidth="1"/>
    <col min="15874" max="15874" width="23.875" style="87" customWidth="1"/>
    <col min="15875" max="15875" width="16.5" style="87" bestFit="1" customWidth="1"/>
    <col min="15876" max="15876" width="16.875" style="87" customWidth="1"/>
    <col min="15877" max="15877" width="16.375" style="87" customWidth="1"/>
    <col min="15878" max="15878" width="34.375" style="87" customWidth="1"/>
    <col min="15879" max="16128" width="11" style="87"/>
    <col min="16129" max="16129" width="5.5" style="87" customWidth="1"/>
    <col min="16130" max="16130" width="23.875" style="87" customWidth="1"/>
    <col min="16131" max="16131" width="16.5" style="87" bestFit="1" customWidth="1"/>
    <col min="16132" max="16132" width="16.875" style="87" customWidth="1"/>
    <col min="16133" max="16133" width="16.375" style="87" customWidth="1"/>
    <col min="16134" max="16134" width="34.375" style="87" customWidth="1"/>
    <col min="16135" max="16384" width="11" style="87"/>
  </cols>
  <sheetData>
    <row r="1" spans="2:6" ht="15.75" customHeight="1">
      <c r="B1" s="84" t="s">
        <v>15</v>
      </c>
      <c r="C1" s="85"/>
      <c r="D1" s="85"/>
      <c r="E1" s="85"/>
      <c r="F1" s="86"/>
    </row>
    <row r="2" spans="2:6">
      <c r="B2" s="88" t="s">
        <v>19</v>
      </c>
      <c r="C2" s="89"/>
      <c r="D2" s="89"/>
      <c r="E2" s="89"/>
      <c r="F2" s="90"/>
    </row>
    <row r="3" spans="2:6">
      <c r="B3" s="88" t="s">
        <v>20</v>
      </c>
      <c r="C3" s="89"/>
      <c r="D3" s="89"/>
      <c r="E3" s="89"/>
      <c r="F3" s="90"/>
    </row>
    <row r="4" spans="2:6">
      <c r="B4" s="88" t="s">
        <v>88</v>
      </c>
      <c r="C4" s="89"/>
      <c r="D4" s="89"/>
      <c r="E4" s="89"/>
      <c r="F4" s="90"/>
    </row>
    <row r="5" spans="2:6">
      <c r="B5" s="91" t="s">
        <v>26</v>
      </c>
      <c r="C5" s="92"/>
      <c r="D5" s="92"/>
      <c r="E5" s="92"/>
      <c r="F5" s="93"/>
    </row>
    <row r="6" spans="2:6">
      <c r="B6" s="94" t="s">
        <v>89</v>
      </c>
      <c r="C6" s="94" t="s">
        <v>90</v>
      </c>
      <c r="D6" s="94" t="s">
        <v>91</v>
      </c>
      <c r="E6" s="94" t="s">
        <v>92</v>
      </c>
      <c r="F6" s="94" t="s">
        <v>93</v>
      </c>
    </row>
    <row r="7" spans="2:6" ht="6.6" customHeight="1">
      <c r="B7" s="163"/>
      <c r="C7" s="164"/>
      <c r="D7" s="165"/>
      <c r="E7" s="165"/>
      <c r="F7" s="166"/>
    </row>
    <row r="8" spans="2:6">
      <c r="B8" s="163" t="s">
        <v>85</v>
      </c>
      <c r="C8" s="99"/>
      <c r="D8" s="99"/>
      <c r="E8" s="99"/>
      <c r="F8" s="167"/>
    </row>
    <row r="9" spans="2:6">
      <c r="B9" s="168" t="s">
        <v>94</v>
      </c>
      <c r="C9" s="169"/>
      <c r="D9" s="169"/>
      <c r="E9" s="169"/>
      <c r="F9" s="170"/>
    </row>
    <row r="10" spans="2:6">
      <c r="B10" s="163" t="s">
        <v>54</v>
      </c>
      <c r="C10" s="99"/>
      <c r="D10" s="99"/>
      <c r="E10" s="99"/>
      <c r="F10" s="167"/>
    </row>
    <row r="11" spans="2:6" ht="22.5">
      <c r="B11" s="171" t="s">
        <v>95</v>
      </c>
      <c r="C11" s="103">
        <v>273394812.02999997</v>
      </c>
      <c r="D11" s="172">
        <v>262861190</v>
      </c>
      <c r="E11" s="173">
        <v>262861190</v>
      </c>
      <c r="F11" s="174" t="s">
        <v>96</v>
      </c>
    </row>
    <row r="12" spans="2:6">
      <c r="B12" s="171" t="s">
        <v>97</v>
      </c>
      <c r="C12" s="103">
        <v>6300000000</v>
      </c>
      <c r="D12" s="103">
        <v>6289644499.3400002</v>
      </c>
      <c r="E12" s="173">
        <v>6270291892.1800003</v>
      </c>
      <c r="F12" s="174" t="s">
        <v>96</v>
      </c>
    </row>
    <row r="13" spans="2:6" ht="22.5">
      <c r="B13" s="171" t="s">
        <v>98</v>
      </c>
      <c r="C13" s="103">
        <v>3000000000</v>
      </c>
      <c r="D13" s="103">
        <v>2997127875.9699998</v>
      </c>
      <c r="E13" s="173">
        <v>2987085699.3099999</v>
      </c>
      <c r="F13" s="174" t="s">
        <v>96</v>
      </c>
    </row>
    <row r="14" spans="2:6" ht="22.5">
      <c r="B14" s="171" t="s">
        <v>99</v>
      </c>
      <c r="C14" s="103">
        <v>1500000000</v>
      </c>
      <c r="D14" s="103">
        <v>1498585598.6800001</v>
      </c>
      <c r="E14" s="173">
        <v>1493564437.78</v>
      </c>
      <c r="F14" s="174" t="s">
        <v>96</v>
      </c>
    </row>
    <row r="15" spans="2:6" ht="22.5">
      <c r="B15" s="171" t="s">
        <v>98</v>
      </c>
      <c r="C15" s="103">
        <v>4500000000</v>
      </c>
      <c r="D15" s="103">
        <v>4495366938.8900003</v>
      </c>
      <c r="E15" s="173">
        <v>4455650371.9800005</v>
      </c>
      <c r="F15" s="174" t="s">
        <v>96</v>
      </c>
    </row>
    <row r="16" spans="2:6" ht="22.5">
      <c r="B16" s="171" t="s">
        <v>100</v>
      </c>
      <c r="C16" s="103">
        <v>1500000000</v>
      </c>
      <c r="D16" s="103">
        <v>1498563937.99</v>
      </c>
      <c r="E16" s="173">
        <v>1493542849.6600001</v>
      </c>
      <c r="F16" s="174" t="s">
        <v>96</v>
      </c>
    </row>
    <row r="17" spans="2:6" ht="22.5">
      <c r="B17" s="171" t="s">
        <v>98</v>
      </c>
      <c r="C17" s="103">
        <v>786561295</v>
      </c>
      <c r="D17" s="103">
        <v>768625525.00999999</v>
      </c>
      <c r="E17" s="173">
        <v>761834718.46000004</v>
      </c>
      <c r="F17" s="174" t="s">
        <v>96</v>
      </c>
    </row>
    <row r="18" spans="2:6">
      <c r="B18" s="171" t="s">
        <v>101</v>
      </c>
      <c r="C18" s="103">
        <v>500000000</v>
      </c>
      <c r="D18" s="103">
        <v>498408447.13999999</v>
      </c>
      <c r="E18" s="173">
        <v>497291015.41999996</v>
      </c>
      <c r="F18" s="174" t="s">
        <v>96</v>
      </c>
    </row>
    <row r="19" spans="2:6">
      <c r="B19" s="171" t="s">
        <v>101</v>
      </c>
      <c r="C19" s="103">
        <v>650000000</v>
      </c>
      <c r="D19" s="103">
        <v>647930981.25999999</v>
      </c>
      <c r="E19" s="173">
        <v>646478319.98000002</v>
      </c>
      <c r="F19" s="174" t="s">
        <v>96</v>
      </c>
    </row>
    <row r="20" spans="2:6" ht="22.5">
      <c r="B20" s="171" t="s">
        <v>102</v>
      </c>
      <c r="C20" s="103">
        <v>820000000</v>
      </c>
      <c r="D20" s="103">
        <v>820000000</v>
      </c>
      <c r="E20" s="173">
        <v>806254252.38999999</v>
      </c>
      <c r="F20" s="174" t="s">
        <v>103</v>
      </c>
    </row>
    <row r="21" spans="2:6">
      <c r="B21" s="175" t="s">
        <v>66</v>
      </c>
      <c r="C21" s="113">
        <f>SUM(C11:C20)</f>
        <v>19829956107.029999</v>
      </c>
      <c r="D21" s="113">
        <f>SUM(D11:D20)</f>
        <v>19777114994.279999</v>
      </c>
      <c r="E21" s="113">
        <f>SUM(E11:E20)</f>
        <v>19674854747.159996</v>
      </c>
      <c r="F21" s="176"/>
    </row>
    <row r="22" spans="2:6">
      <c r="B22" s="177"/>
      <c r="C22" s="177"/>
      <c r="D22" s="177"/>
      <c r="E22" s="177"/>
      <c r="F22" s="177"/>
    </row>
  </sheetData>
  <mergeCells count="7">
    <mergeCell ref="B22:F22"/>
    <mergeCell ref="B1:F1"/>
    <mergeCell ref="B2:F2"/>
    <mergeCell ref="B3:F3"/>
    <mergeCell ref="B4:F4"/>
    <mergeCell ref="B5:F5"/>
    <mergeCell ref="B9:F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9808-6194-4FDD-8B90-81A24BBE669F}">
  <sheetPr codeName="Hoja8"/>
  <dimension ref="B1:H38"/>
  <sheetViews>
    <sheetView topLeftCell="A10" workbookViewId="0">
      <selection activeCell="B1" sqref="B1:H37"/>
    </sheetView>
  </sheetViews>
  <sheetFormatPr baseColWidth="10" defaultRowHeight="11.25"/>
  <cols>
    <col min="1" max="1" width="5.125" style="87" customWidth="1"/>
    <col min="2" max="2" width="32" style="87" customWidth="1"/>
    <col min="3" max="3" width="16.5" style="87" customWidth="1"/>
    <col min="4" max="4" width="15.875" style="87" customWidth="1"/>
    <col min="5" max="5" width="13.25" style="87" bestFit="1" customWidth="1"/>
    <col min="6" max="6" width="14.25" style="87" bestFit="1" customWidth="1"/>
    <col min="7" max="7" width="11.875" style="87" bestFit="1" customWidth="1"/>
    <col min="8" max="8" width="13.75" style="87" customWidth="1"/>
    <col min="9" max="256" width="11" style="87"/>
    <col min="257" max="257" width="5.125" style="87" customWidth="1"/>
    <col min="258" max="258" width="32" style="87" customWidth="1"/>
    <col min="259" max="259" width="16.5" style="87" customWidth="1"/>
    <col min="260" max="260" width="15.875" style="87" customWidth="1"/>
    <col min="261" max="261" width="13.25" style="87" bestFit="1" customWidth="1"/>
    <col min="262" max="262" width="14.25" style="87" bestFit="1" customWidth="1"/>
    <col min="263" max="263" width="11.875" style="87" bestFit="1" customWidth="1"/>
    <col min="264" max="264" width="13.75" style="87" customWidth="1"/>
    <col min="265" max="512" width="11" style="87"/>
    <col min="513" max="513" width="5.125" style="87" customWidth="1"/>
    <col min="514" max="514" width="32" style="87" customWidth="1"/>
    <col min="515" max="515" width="16.5" style="87" customWidth="1"/>
    <col min="516" max="516" width="15.875" style="87" customWidth="1"/>
    <col min="517" max="517" width="13.25" style="87" bestFit="1" customWidth="1"/>
    <col min="518" max="518" width="14.25" style="87" bestFit="1" customWidth="1"/>
    <col min="519" max="519" width="11.875" style="87" bestFit="1" customWidth="1"/>
    <col min="520" max="520" width="13.75" style="87" customWidth="1"/>
    <col min="521" max="768" width="11" style="87"/>
    <col min="769" max="769" width="5.125" style="87" customWidth="1"/>
    <col min="770" max="770" width="32" style="87" customWidth="1"/>
    <col min="771" max="771" width="16.5" style="87" customWidth="1"/>
    <col min="772" max="772" width="15.875" style="87" customWidth="1"/>
    <col min="773" max="773" width="13.25" style="87" bestFit="1" customWidth="1"/>
    <col min="774" max="774" width="14.25" style="87" bestFit="1" customWidth="1"/>
    <col min="775" max="775" width="11.875" style="87" bestFit="1" customWidth="1"/>
    <col min="776" max="776" width="13.75" style="87" customWidth="1"/>
    <col min="777" max="1024" width="11" style="87"/>
    <col min="1025" max="1025" width="5.125" style="87" customWidth="1"/>
    <col min="1026" max="1026" width="32" style="87" customWidth="1"/>
    <col min="1027" max="1027" width="16.5" style="87" customWidth="1"/>
    <col min="1028" max="1028" width="15.875" style="87" customWidth="1"/>
    <col min="1029" max="1029" width="13.25" style="87" bestFit="1" customWidth="1"/>
    <col min="1030" max="1030" width="14.25" style="87" bestFit="1" customWidth="1"/>
    <col min="1031" max="1031" width="11.875" style="87" bestFit="1" customWidth="1"/>
    <col min="1032" max="1032" width="13.75" style="87" customWidth="1"/>
    <col min="1033" max="1280" width="11" style="87"/>
    <col min="1281" max="1281" width="5.125" style="87" customWidth="1"/>
    <col min="1282" max="1282" width="32" style="87" customWidth="1"/>
    <col min="1283" max="1283" width="16.5" style="87" customWidth="1"/>
    <col min="1284" max="1284" width="15.875" style="87" customWidth="1"/>
    <col min="1285" max="1285" width="13.25" style="87" bestFit="1" customWidth="1"/>
    <col min="1286" max="1286" width="14.25" style="87" bestFit="1" customWidth="1"/>
    <col min="1287" max="1287" width="11.875" style="87" bestFit="1" customWidth="1"/>
    <col min="1288" max="1288" width="13.75" style="87" customWidth="1"/>
    <col min="1289" max="1536" width="11" style="87"/>
    <col min="1537" max="1537" width="5.125" style="87" customWidth="1"/>
    <col min="1538" max="1538" width="32" style="87" customWidth="1"/>
    <col min="1539" max="1539" width="16.5" style="87" customWidth="1"/>
    <col min="1540" max="1540" width="15.875" style="87" customWidth="1"/>
    <col min="1541" max="1541" width="13.25" style="87" bestFit="1" customWidth="1"/>
    <col min="1542" max="1542" width="14.25" style="87" bestFit="1" customWidth="1"/>
    <col min="1543" max="1543" width="11.875" style="87" bestFit="1" customWidth="1"/>
    <col min="1544" max="1544" width="13.75" style="87" customWidth="1"/>
    <col min="1545" max="1792" width="11" style="87"/>
    <col min="1793" max="1793" width="5.125" style="87" customWidth="1"/>
    <col min="1794" max="1794" width="32" style="87" customWidth="1"/>
    <col min="1795" max="1795" width="16.5" style="87" customWidth="1"/>
    <col min="1796" max="1796" width="15.875" style="87" customWidth="1"/>
    <col min="1797" max="1797" width="13.25" style="87" bestFit="1" customWidth="1"/>
    <col min="1798" max="1798" width="14.25" style="87" bestFit="1" customWidth="1"/>
    <col min="1799" max="1799" width="11.875" style="87" bestFit="1" customWidth="1"/>
    <col min="1800" max="1800" width="13.75" style="87" customWidth="1"/>
    <col min="1801" max="2048" width="11" style="87"/>
    <col min="2049" max="2049" width="5.125" style="87" customWidth="1"/>
    <col min="2050" max="2050" width="32" style="87" customWidth="1"/>
    <col min="2051" max="2051" width="16.5" style="87" customWidth="1"/>
    <col min="2052" max="2052" width="15.875" style="87" customWidth="1"/>
    <col min="2053" max="2053" width="13.25" style="87" bestFit="1" customWidth="1"/>
    <col min="2054" max="2054" width="14.25" style="87" bestFit="1" customWidth="1"/>
    <col min="2055" max="2055" width="11.875" style="87" bestFit="1" customWidth="1"/>
    <col min="2056" max="2056" width="13.75" style="87" customWidth="1"/>
    <col min="2057" max="2304" width="11" style="87"/>
    <col min="2305" max="2305" width="5.125" style="87" customWidth="1"/>
    <col min="2306" max="2306" width="32" style="87" customWidth="1"/>
    <col min="2307" max="2307" width="16.5" style="87" customWidth="1"/>
    <col min="2308" max="2308" width="15.875" style="87" customWidth="1"/>
    <col min="2309" max="2309" width="13.25" style="87" bestFit="1" customWidth="1"/>
    <col min="2310" max="2310" width="14.25" style="87" bestFit="1" customWidth="1"/>
    <col min="2311" max="2311" width="11.875" style="87" bestFit="1" customWidth="1"/>
    <col min="2312" max="2312" width="13.75" style="87" customWidth="1"/>
    <col min="2313" max="2560" width="11" style="87"/>
    <col min="2561" max="2561" width="5.125" style="87" customWidth="1"/>
    <col min="2562" max="2562" width="32" style="87" customWidth="1"/>
    <col min="2563" max="2563" width="16.5" style="87" customWidth="1"/>
    <col min="2564" max="2564" width="15.875" style="87" customWidth="1"/>
    <col min="2565" max="2565" width="13.25" style="87" bestFit="1" customWidth="1"/>
    <col min="2566" max="2566" width="14.25" style="87" bestFit="1" customWidth="1"/>
    <col min="2567" max="2567" width="11.875" style="87" bestFit="1" customWidth="1"/>
    <col min="2568" max="2568" width="13.75" style="87" customWidth="1"/>
    <col min="2569" max="2816" width="11" style="87"/>
    <col min="2817" max="2817" width="5.125" style="87" customWidth="1"/>
    <col min="2818" max="2818" width="32" style="87" customWidth="1"/>
    <col min="2819" max="2819" width="16.5" style="87" customWidth="1"/>
    <col min="2820" max="2820" width="15.875" style="87" customWidth="1"/>
    <col min="2821" max="2821" width="13.25" style="87" bestFit="1" customWidth="1"/>
    <col min="2822" max="2822" width="14.25" style="87" bestFit="1" customWidth="1"/>
    <col min="2823" max="2823" width="11.875" style="87" bestFit="1" customWidth="1"/>
    <col min="2824" max="2824" width="13.75" style="87" customWidth="1"/>
    <col min="2825" max="3072" width="11" style="87"/>
    <col min="3073" max="3073" width="5.125" style="87" customWidth="1"/>
    <col min="3074" max="3074" width="32" style="87" customWidth="1"/>
    <col min="3075" max="3075" width="16.5" style="87" customWidth="1"/>
    <col min="3076" max="3076" width="15.875" style="87" customWidth="1"/>
    <col min="3077" max="3077" width="13.25" style="87" bestFit="1" customWidth="1"/>
    <col min="3078" max="3078" width="14.25" style="87" bestFit="1" customWidth="1"/>
    <col min="3079" max="3079" width="11.875" style="87" bestFit="1" customWidth="1"/>
    <col min="3080" max="3080" width="13.75" style="87" customWidth="1"/>
    <col min="3081" max="3328" width="11" style="87"/>
    <col min="3329" max="3329" width="5.125" style="87" customWidth="1"/>
    <col min="3330" max="3330" width="32" style="87" customWidth="1"/>
    <col min="3331" max="3331" width="16.5" style="87" customWidth="1"/>
    <col min="3332" max="3332" width="15.875" style="87" customWidth="1"/>
    <col min="3333" max="3333" width="13.25" style="87" bestFit="1" customWidth="1"/>
    <col min="3334" max="3334" width="14.25" style="87" bestFit="1" customWidth="1"/>
    <col min="3335" max="3335" width="11.875" style="87" bestFit="1" customWidth="1"/>
    <col min="3336" max="3336" width="13.75" style="87" customWidth="1"/>
    <col min="3337" max="3584" width="11" style="87"/>
    <col min="3585" max="3585" width="5.125" style="87" customWidth="1"/>
    <col min="3586" max="3586" width="32" style="87" customWidth="1"/>
    <col min="3587" max="3587" width="16.5" style="87" customWidth="1"/>
    <col min="3588" max="3588" width="15.875" style="87" customWidth="1"/>
    <col min="3589" max="3589" width="13.25" style="87" bestFit="1" customWidth="1"/>
    <col min="3590" max="3590" width="14.25" style="87" bestFit="1" customWidth="1"/>
    <col min="3591" max="3591" width="11.875" style="87" bestFit="1" customWidth="1"/>
    <col min="3592" max="3592" width="13.75" style="87" customWidth="1"/>
    <col min="3593" max="3840" width="11" style="87"/>
    <col min="3841" max="3841" width="5.125" style="87" customWidth="1"/>
    <col min="3842" max="3842" width="32" style="87" customWidth="1"/>
    <col min="3843" max="3843" width="16.5" style="87" customWidth="1"/>
    <col min="3844" max="3844" width="15.875" style="87" customWidth="1"/>
    <col min="3845" max="3845" width="13.25" style="87" bestFit="1" customWidth="1"/>
    <col min="3846" max="3846" width="14.25" style="87" bestFit="1" customWidth="1"/>
    <col min="3847" max="3847" width="11.875" style="87" bestFit="1" customWidth="1"/>
    <col min="3848" max="3848" width="13.75" style="87" customWidth="1"/>
    <col min="3849" max="4096" width="11" style="87"/>
    <col min="4097" max="4097" width="5.125" style="87" customWidth="1"/>
    <col min="4098" max="4098" width="32" style="87" customWidth="1"/>
    <col min="4099" max="4099" width="16.5" style="87" customWidth="1"/>
    <col min="4100" max="4100" width="15.875" style="87" customWidth="1"/>
    <col min="4101" max="4101" width="13.25" style="87" bestFit="1" customWidth="1"/>
    <col min="4102" max="4102" width="14.25" style="87" bestFit="1" customWidth="1"/>
    <col min="4103" max="4103" width="11.875" style="87" bestFit="1" customWidth="1"/>
    <col min="4104" max="4104" width="13.75" style="87" customWidth="1"/>
    <col min="4105" max="4352" width="11" style="87"/>
    <col min="4353" max="4353" width="5.125" style="87" customWidth="1"/>
    <col min="4354" max="4354" width="32" style="87" customWidth="1"/>
    <col min="4355" max="4355" width="16.5" style="87" customWidth="1"/>
    <col min="4356" max="4356" width="15.875" style="87" customWidth="1"/>
    <col min="4357" max="4357" width="13.25" style="87" bestFit="1" customWidth="1"/>
    <col min="4358" max="4358" width="14.25" style="87" bestFit="1" customWidth="1"/>
    <col min="4359" max="4359" width="11.875" style="87" bestFit="1" customWidth="1"/>
    <col min="4360" max="4360" width="13.75" style="87" customWidth="1"/>
    <col min="4361" max="4608" width="11" style="87"/>
    <col min="4609" max="4609" width="5.125" style="87" customWidth="1"/>
    <col min="4610" max="4610" width="32" style="87" customWidth="1"/>
    <col min="4611" max="4611" width="16.5" style="87" customWidth="1"/>
    <col min="4612" max="4612" width="15.875" style="87" customWidth="1"/>
    <col min="4613" max="4613" width="13.25" style="87" bestFit="1" customWidth="1"/>
    <col min="4614" max="4614" width="14.25" style="87" bestFit="1" customWidth="1"/>
    <col min="4615" max="4615" width="11.875" style="87" bestFit="1" customWidth="1"/>
    <col min="4616" max="4616" width="13.75" style="87" customWidth="1"/>
    <col min="4617" max="4864" width="11" style="87"/>
    <col min="4865" max="4865" width="5.125" style="87" customWidth="1"/>
    <col min="4866" max="4866" width="32" style="87" customWidth="1"/>
    <col min="4867" max="4867" width="16.5" style="87" customWidth="1"/>
    <col min="4868" max="4868" width="15.875" style="87" customWidth="1"/>
    <col min="4869" max="4869" width="13.25" style="87" bestFit="1" customWidth="1"/>
    <col min="4870" max="4870" width="14.25" style="87" bestFit="1" customWidth="1"/>
    <col min="4871" max="4871" width="11.875" style="87" bestFit="1" customWidth="1"/>
    <col min="4872" max="4872" width="13.75" style="87" customWidth="1"/>
    <col min="4873" max="5120" width="11" style="87"/>
    <col min="5121" max="5121" width="5.125" style="87" customWidth="1"/>
    <col min="5122" max="5122" width="32" style="87" customWidth="1"/>
    <col min="5123" max="5123" width="16.5" style="87" customWidth="1"/>
    <col min="5124" max="5124" width="15.875" style="87" customWidth="1"/>
    <col min="5125" max="5125" width="13.25" style="87" bestFit="1" customWidth="1"/>
    <col min="5126" max="5126" width="14.25" style="87" bestFit="1" customWidth="1"/>
    <col min="5127" max="5127" width="11.875" style="87" bestFit="1" customWidth="1"/>
    <col min="5128" max="5128" width="13.75" style="87" customWidth="1"/>
    <col min="5129" max="5376" width="11" style="87"/>
    <col min="5377" max="5377" width="5.125" style="87" customWidth="1"/>
    <col min="5378" max="5378" width="32" style="87" customWidth="1"/>
    <col min="5379" max="5379" width="16.5" style="87" customWidth="1"/>
    <col min="5380" max="5380" width="15.875" style="87" customWidth="1"/>
    <col min="5381" max="5381" width="13.25" style="87" bestFit="1" customWidth="1"/>
    <col min="5382" max="5382" width="14.25" style="87" bestFit="1" customWidth="1"/>
    <col min="5383" max="5383" width="11.875" style="87" bestFit="1" customWidth="1"/>
    <col min="5384" max="5384" width="13.75" style="87" customWidth="1"/>
    <col min="5385" max="5632" width="11" style="87"/>
    <col min="5633" max="5633" width="5.125" style="87" customWidth="1"/>
    <col min="5634" max="5634" width="32" style="87" customWidth="1"/>
    <col min="5635" max="5635" width="16.5" style="87" customWidth="1"/>
    <col min="5636" max="5636" width="15.875" style="87" customWidth="1"/>
    <col min="5637" max="5637" width="13.25" style="87" bestFit="1" customWidth="1"/>
    <col min="5638" max="5638" width="14.25" style="87" bestFit="1" customWidth="1"/>
    <col min="5639" max="5639" width="11.875" style="87" bestFit="1" customWidth="1"/>
    <col min="5640" max="5640" width="13.75" style="87" customWidth="1"/>
    <col min="5641" max="5888" width="11" style="87"/>
    <col min="5889" max="5889" width="5.125" style="87" customWidth="1"/>
    <col min="5890" max="5890" width="32" style="87" customWidth="1"/>
    <col min="5891" max="5891" width="16.5" style="87" customWidth="1"/>
    <col min="5892" max="5892" width="15.875" style="87" customWidth="1"/>
    <col min="5893" max="5893" width="13.25" style="87" bestFit="1" customWidth="1"/>
    <col min="5894" max="5894" width="14.25" style="87" bestFit="1" customWidth="1"/>
    <col min="5895" max="5895" width="11.875" style="87" bestFit="1" customWidth="1"/>
    <col min="5896" max="5896" width="13.75" style="87" customWidth="1"/>
    <col min="5897" max="6144" width="11" style="87"/>
    <col min="6145" max="6145" width="5.125" style="87" customWidth="1"/>
    <col min="6146" max="6146" width="32" style="87" customWidth="1"/>
    <col min="6147" max="6147" width="16.5" style="87" customWidth="1"/>
    <col min="6148" max="6148" width="15.875" style="87" customWidth="1"/>
    <col min="6149" max="6149" width="13.25" style="87" bestFit="1" customWidth="1"/>
    <col min="6150" max="6150" width="14.25" style="87" bestFit="1" customWidth="1"/>
    <col min="6151" max="6151" width="11.875" style="87" bestFit="1" customWidth="1"/>
    <col min="6152" max="6152" width="13.75" style="87" customWidth="1"/>
    <col min="6153" max="6400" width="11" style="87"/>
    <col min="6401" max="6401" width="5.125" style="87" customWidth="1"/>
    <col min="6402" max="6402" width="32" style="87" customWidth="1"/>
    <col min="6403" max="6403" width="16.5" style="87" customWidth="1"/>
    <col min="6404" max="6404" width="15.875" style="87" customWidth="1"/>
    <col min="6405" max="6405" width="13.25" style="87" bestFit="1" customWidth="1"/>
    <col min="6406" max="6406" width="14.25" style="87" bestFit="1" customWidth="1"/>
    <col min="6407" max="6407" width="11.875" style="87" bestFit="1" customWidth="1"/>
    <col min="6408" max="6408" width="13.75" style="87" customWidth="1"/>
    <col min="6409" max="6656" width="11" style="87"/>
    <col min="6657" max="6657" width="5.125" style="87" customWidth="1"/>
    <col min="6658" max="6658" width="32" style="87" customWidth="1"/>
    <col min="6659" max="6659" width="16.5" style="87" customWidth="1"/>
    <col min="6660" max="6660" width="15.875" style="87" customWidth="1"/>
    <col min="6661" max="6661" width="13.25" style="87" bestFit="1" customWidth="1"/>
    <col min="6662" max="6662" width="14.25" style="87" bestFit="1" customWidth="1"/>
    <col min="6663" max="6663" width="11.875" style="87" bestFit="1" customWidth="1"/>
    <col min="6664" max="6664" width="13.75" style="87" customWidth="1"/>
    <col min="6665" max="6912" width="11" style="87"/>
    <col min="6913" max="6913" width="5.125" style="87" customWidth="1"/>
    <col min="6914" max="6914" width="32" style="87" customWidth="1"/>
    <col min="6915" max="6915" width="16.5" style="87" customWidth="1"/>
    <col min="6916" max="6916" width="15.875" style="87" customWidth="1"/>
    <col min="6917" max="6917" width="13.25" style="87" bestFit="1" customWidth="1"/>
    <col min="6918" max="6918" width="14.25" style="87" bestFit="1" customWidth="1"/>
    <col min="6919" max="6919" width="11.875" style="87" bestFit="1" customWidth="1"/>
    <col min="6920" max="6920" width="13.75" style="87" customWidth="1"/>
    <col min="6921" max="7168" width="11" style="87"/>
    <col min="7169" max="7169" width="5.125" style="87" customWidth="1"/>
    <col min="7170" max="7170" width="32" style="87" customWidth="1"/>
    <col min="7171" max="7171" width="16.5" style="87" customWidth="1"/>
    <col min="7172" max="7172" width="15.875" style="87" customWidth="1"/>
    <col min="7173" max="7173" width="13.25" style="87" bestFit="1" customWidth="1"/>
    <col min="7174" max="7174" width="14.25" style="87" bestFit="1" customWidth="1"/>
    <col min="7175" max="7175" width="11.875" style="87" bestFit="1" customWidth="1"/>
    <col min="7176" max="7176" width="13.75" style="87" customWidth="1"/>
    <col min="7177" max="7424" width="11" style="87"/>
    <col min="7425" max="7425" width="5.125" style="87" customWidth="1"/>
    <col min="7426" max="7426" width="32" style="87" customWidth="1"/>
    <col min="7427" max="7427" width="16.5" style="87" customWidth="1"/>
    <col min="7428" max="7428" width="15.875" style="87" customWidth="1"/>
    <col min="7429" max="7429" width="13.25" style="87" bestFit="1" customWidth="1"/>
    <col min="7430" max="7430" width="14.25" style="87" bestFit="1" customWidth="1"/>
    <col min="7431" max="7431" width="11.875" style="87" bestFit="1" customWidth="1"/>
    <col min="7432" max="7432" width="13.75" style="87" customWidth="1"/>
    <col min="7433" max="7680" width="11" style="87"/>
    <col min="7681" max="7681" width="5.125" style="87" customWidth="1"/>
    <col min="7682" max="7682" width="32" style="87" customWidth="1"/>
    <col min="7683" max="7683" width="16.5" style="87" customWidth="1"/>
    <col min="7684" max="7684" width="15.875" style="87" customWidth="1"/>
    <col min="7685" max="7685" width="13.25" style="87" bestFit="1" customWidth="1"/>
    <col min="7686" max="7686" width="14.25" style="87" bestFit="1" customWidth="1"/>
    <col min="7687" max="7687" width="11.875" style="87" bestFit="1" customWidth="1"/>
    <col min="7688" max="7688" width="13.75" style="87" customWidth="1"/>
    <col min="7689" max="7936" width="11" style="87"/>
    <col min="7937" max="7937" width="5.125" style="87" customWidth="1"/>
    <col min="7938" max="7938" width="32" style="87" customWidth="1"/>
    <col min="7939" max="7939" width="16.5" style="87" customWidth="1"/>
    <col min="7940" max="7940" width="15.875" style="87" customWidth="1"/>
    <col min="7941" max="7941" width="13.25" style="87" bestFit="1" customWidth="1"/>
    <col min="7942" max="7942" width="14.25" style="87" bestFit="1" customWidth="1"/>
    <col min="7943" max="7943" width="11.875" style="87" bestFit="1" customWidth="1"/>
    <col min="7944" max="7944" width="13.75" style="87" customWidth="1"/>
    <col min="7945" max="8192" width="11" style="87"/>
    <col min="8193" max="8193" width="5.125" style="87" customWidth="1"/>
    <col min="8194" max="8194" width="32" style="87" customWidth="1"/>
    <col min="8195" max="8195" width="16.5" style="87" customWidth="1"/>
    <col min="8196" max="8196" width="15.875" style="87" customWidth="1"/>
    <col min="8197" max="8197" width="13.25" style="87" bestFit="1" customWidth="1"/>
    <col min="8198" max="8198" width="14.25" style="87" bestFit="1" customWidth="1"/>
    <col min="8199" max="8199" width="11.875" style="87" bestFit="1" customWidth="1"/>
    <col min="8200" max="8200" width="13.75" style="87" customWidth="1"/>
    <col min="8201" max="8448" width="11" style="87"/>
    <col min="8449" max="8449" width="5.125" style="87" customWidth="1"/>
    <col min="8450" max="8450" width="32" style="87" customWidth="1"/>
    <col min="8451" max="8451" width="16.5" style="87" customWidth="1"/>
    <col min="8452" max="8452" width="15.875" style="87" customWidth="1"/>
    <col min="8453" max="8453" width="13.25" style="87" bestFit="1" customWidth="1"/>
    <col min="8454" max="8454" width="14.25" style="87" bestFit="1" customWidth="1"/>
    <col min="8455" max="8455" width="11.875" style="87" bestFit="1" customWidth="1"/>
    <col min="8456" max="8456" width="13.75" style="87" customWidth="1"/>
    <col min="8457" max="8704" width="11" style="87"/>
    <col min="8705" max="8705" width="5.125" style="87" customWidth="1"/>
    <col min="8706" max="8706" width="32" style="87" customWidth="1"/>
    <col min="8707" max="8707" width="16.5" style="87" customWidth="1"/>
    <col min="8708" max="8708" width="15.875" style="87" customWidth="1"/>
    <col min="8709" max="8709" width="13.25" style="87" bestFit="1" customWidth="1"/>
    <col min="8710" max="8710" width="14.25" style="87" bestFit="1" customWidth="1"/>
    <col min="8711" max="8711" width="11.875" style="87" bestFit="1" customWidth="1"/>
    <col min="8712" max="8712" width="13.75" style="87" customWidth="1"/>
    <col min="8713" max="8960" width="11" style="87"/>
    <col min="8961" max="8961" width="5.125" style="87" customWidth="1"/>
    <col min="8962" max="8962" width="32" style="87" customWidth="1"/>
    <col min="8963" max="8963" width="16.5" style="87" customWidth="1"/>
    <col min="8964" max="8964" width="15.875" style="87" customWidth="1"/>
    <col min="8965" max="8965" width="13.25" style="87" bestFit="1" customWidth="1"/>
    <col min="8966" max="8966" width="14.25" style="87" bestFit="1" customWidth="1"/>
    <col min="8967" max="8967" width="11.875" style="87" bestFit="1" customWidth="1"/>
    <col min="8968" max="8968" width="13.75" style="87" customWidth="1"/>
    <col min="8969" max="9216" width="11" style="87"/>
    <col min="9217" max="9217" width="5.125" style="87" customWidth="1"/>
    <col min="9218" max="9218" width="32" style="87" customWidth="1"/>
    <col min="9219" max="9219" width="16.5" style="87" customWidth="1"/>
    <col min="9220" max="9220" width="15.875" style="87" customWidth="1"/>
    <col min="9221" max="9221" width="13.25" style="87" bestFit="1" customWidth="1"/>
    <col min="9222" max="9222" width="14.25" style="87" bestFit="1" customWidth="1"/>
    <col min="9223" max="9223" width="11.875" style="87" bestFit="1" customWidth="1"/>
    <col min="9224" max="9224" width="13.75" style="87" customWidth="1"/>
    <col min="9225" max="9472" width="11" style="87"/>
    <col min="9473" max="9473" width="5.125" style="87" customWidth="1"/>
    <col min="9474" max="9474" width="32" style="87" customWidth="1"/>
    <col min="9475" max="9475" width="16.5" style="87" customWidth="1"/>
    <col min="9476" max="9476" width="15.875" style="87" customWidth="1"/>
    <col min="9477" max="9477" width="13.25" style="87" bestFit="1" customWidth="1"/>
    <col min="9478" max="9478" width="14.25" style="87" bestFit="1" customWidth="1"/>
    <col min="9479" max="9479" width="11.875" style="87" bestFit="1" customWidth="1"/>
    <col min="9480" max="9480" width="13.75" style="87" customWidth="1"/>
    <col min="9481" max="9728" width="11" style="87"/>
    <col min="9729" max="9729" width="5.125" style="87" customWidth="1"/>
    <col min="9730" max="9730" width="32" style="87" customWidth="1"/>
    <col min="9731" max="9731" width="16.5" style="87" customWidth="1"/>
    <col min="9732" max="9732" width="15.875" style="87" customWidth="1"/>
    <col min="9733" max="9733" width="13.25" style="87" bestFit="1" customWidth="1"/>
    <col min="9734" max="9734" width="14.25" style="87" bestFit="1" customWidth="1"/>
    <col min="9735" max="9735" width="11.875" style="87" bestFit="1" customWidth="1"/>
    <col min="9736" max="9736" width="13.75" style="87" customWidth="1"/>
    <col min="9737" max="9984" width="11" style="87"/>
    <col min="9985" max="9985" width="5.125" style="87" customWidth="1"/>
    <col min="9986" max="9986" width="32" style="87" customWidth="1"/>
    <col min="9987" max="9987" width="16.5" style="87" customWidth="1"/>
    <col min="9988" max="9988" width="15.875" style="87" customWidth="1"/>
    <col min="9989" max="9989" width="13.25" style="87" bestFit="1" customWidth="1"/>
    <col min="9990" max="9990" width="14.25" style="87" bestFit="1" customWidth="1"/>
    <col min="9991" max="9991" width="11.875" style="87" bestFit="1" customWidth="1"/>
    <col min="9992" max="9992" width="13.75" style="87" customWidth="1"/>
    <col min="9993" max="10240" width="11" style="87"/>
    <col min="10241" max="10241" width="5.125" style="87" customWidth="1"/>
    <col min="10242" max="10242" width="32" style="87" customWidth="1"/>
    <col min="10243" max="10243" width="16.5" style="87" customWidth="1"/>
    <col min="10244" max="10244" width="15.875" style="87" customWidth="1"/>
    <col min="10245" max="10245" width="13.25" style="87" bestFit="1" customWidth="1"/>
    <col min="10246" max="10246" width="14.25" style="87" bestFit="1" customWidth="1"/>
    <col min="10247" max="10247" width="11.875" style="87" bestFit="1" customWidth="1"/>
    <col min="10248" max="10248" width="13.75" style="87" customWidth="1"/>
    <col min="10249" max="10496" width="11" style="87"/>
    <col min="10497" max="10497" width="5.125" style="87" customWidth="1"/>
    <col min="10498" max="10498" width="32" style="87" customWidth="1"/>
    <col min="10499" max="10499" width="16.5" style="87" customWidth="1"/>
    <col min="10500" max="10500" width="15.875" style="87" customWidth="1"/>
    <col min="10501" max="10501" width="13.25" style="87" bestFit="1" customWidth="1"/>
    <col min="10502" max="10502" width="14.25" style="87" bestFit="1" customWidth="1"/>
    <col min="10503" max="10503" width="11.875" style="87" bestFit="1" customWidth="1"/>
    <col min="10504" max="10504" width="13.75" style="87" customWidth="1"/>
    <col min="10505" max="10752" width="11" style="87"/>
    <col min="10753" max="10753" width="5.125" style="87" customWidth="1"/>
    <col min="10754" max="10754" width="32" style="87" customWidth="1"/>
    <col min="10755" max="10755" width="16.5" style="87" customWidth="1"/>
    <col min="10756" max="10756" width="15.875" style="87" customWidth="1"/>
    <col min="10757" max="10757" width="13.25" style="87" bestFit="1" customWidth="1"/>
    <col min="10758" max="10758" width="14.25" style="87" bestFit="1" customWidth="1"/>
    <col min="10759" max="10759" width="11.875" style="87" bestFit="1" customWidth="1"/>
    <col min="10760" max="10760" width="13.75" style="87" customWidth="1"/>
    <col min="10761" max="11008" width="11" style="87"/>
    <col min="11009" max="11009" width="5.125" style="87" customWidth="1"/>
    <col min="11010" max="11010" width="32" style="87" customWidth="1"/>
    <col min="11011" max="11011" width="16.5" style="87" customWidth="1"/>
    <col min="11012" max="11012" width="15.875" style="87" customWidth="1"/>
    <col min="11013" max="11013" width="13.25" style="87" bestFit="1" customWidth="1"/>
    <col min="11014" max="11014" width="14.25" style="87" bestFit="1" customWidth="1"/>
    <col min="11015" max="11015" width="11.875" style="87" bestFit="1" customWidth="1"/>
    <col min="11016" max="11016" width="13.75" style="87" customWidth="1"/>
    <col min="11017" max="11264" width="11" style="87"/>
    <col min="11265" max="11265" width="5.125" style="87" customWidth="1"/>
    <col min="11266" max="11266" width="32" style="87" customWidth="1"/>
    <col min="11267" max="11267" width="16.5" style="87" customWidth="1"/>
    <col min="11268" max="11268" width="15.875" style="87" customWidth="1"/>
    <col min="11269" max="11269" width="13.25" style="87" bestFit="1" customWidth="1"/>
    <col min="11270" max="11270" width="14.25" style="87" bestFit="1" customWidth="1"/>
    <col min="11271" max="11271" width="11.875" style="87" bestFit="1" customWidth="1"/>
    <col min="11272" max="11272" width="13.75" style="87" customWidth="1"/>
    <col min="11273" max="11520" width="11" style="87"/>
    <col min="11521" max="11521" width="5.125" style="87" customWidth="1"/>
    <col min="11522" max="11522" width="32" style="87" customWidth="1"/>
    <col min="11523" max="11523" width="16.5" style="87" customWidth="1"/>
    <col min="11524" max="11524" width="15.875" style="87" customWidth="1"/>
    <col min="11525" max="11525" width="13.25" style="87" bestFit="1" customWidth="1"/>
    <col min="11526" max="11526" width="14.25" style="87" bestFit="1" customWidth="1"/>
    <col min="11527" max="11527" width="11.875" style="87" bestFit="1" customWidth="1"/>
    <col min="11528" max="11528" width="13.75" style="87" customWidth="1"/>
    <col min="11529" max="11776" width="11" style="87"/>
    <col min="11777" max="11777" width="5.125" style="87" customWidth="1"/>
    <col min="11778" max="11778" width="32" style="87" customWidth="1"/>
    <col min="11779" max="11779" width="16.5" style="87" customWidth="1"/>
    <col min="11780" max="11780" width="15.875" style="87" customWidth="1"/>
    <col min="11781" max="11781" width="13.25" style="87" bestFit="1" customWidth="1"/>
    <col min="11782" max="11782" width="14.25" style="87" bestFit="1" customWidth="1"/>
    <col min="11783" max="11783" width="11.875" style="87" bestFit="1" customWidth="1"/>
    <col min="11784" max="11784" width="13.75" style="87" customWidth="1"/>
    <col min="11785" max="12032" width="11" style="87"/>
    <col min="12033" max="12033" width="5.125" style="87" customWidth="1"/>
    <col min="12034" max="12034" width="32" style="87" customWidth="1"/>
    <col min="12035" max="12035" width="16.5" style="87" customWidth="1"/>
    <col min="12036" max="12036" width="15.875" style="87" customWidth="1"/>
    <col min="12037" max="12037" width="13.25" style="87" bestFit="1" customWidth="1"/>
    <col min="12038" max="12038" width="14.25" style="87" bestFit="1" customWidth="1"/>
    <col min="12039" max="12039" width="11.875" style="87" bestFit="1" customWidth="1"/>
    <col min="12040" max="12040" width="13.75" style="87" customWidth="1"/>
    <col min="12041" max="12288" width="11" style="87"/>
    <col min="12289" max="12289" width="5.125" style="87" customWidth="1"/>
    <col min="12290" max="12290" width="32" style="87" customWidth="1"/>
    <col min="12291" max="12291" width="16.5" style="87" customWidth="1"/>
    <col min="12292" max="12292" width="15.875" style="87" customWidth="1"/>
    <col min="12293" max="12293" width="13.25" style="87" bestFit="1" customWidth="1"/>
    <col min="12294" max="12294" width="14.25" style="87" bestFit="1" customWidth="1"/>
    <col min="12295" max="12295" width="11.875" style="87" bestFit="1" customWidth="1"/>
    <col min="12296" max="12296" width="13.75" style="87" customWidth="1"/>
    <col min="12297" max="12544" width="11" style="87"/>
    <col min="12545" max="12545" width="5.125" style="87" customWidth="1"/>
    <col min="12546" max="12546" width="32" style="87" customWidth="1"/>
    <col min="12547" max="12547" width="16.5" style="87" customWidth="1"/>
    <col min="12548" max="12548" width="15.875" style="87" customWidth="1"/>
    <col min="12549" max="12549" width="13.25" style="87" bestFit="1" customWidth="1"/>
    <col min="12550" max="12550" width="14.25" style="87" bestFit="1" customWidth="1"/>
    <col min="12551" max="12551" width="11.875" style="87" bestFit="1" customWidth="1"/>
    <col min="12552" max="12552" width="13.75" style="87" customWidth="1"/>
    <col min="12553" max="12800" width="11" style="87"/>
    <col min="12801" max="12801" width="5.125" style="87" customWidth="1"/>
    <col min="12802" max="12802" width="32" style="87" customWidth="1"/>
    <col min="12803" max="12803" width="16.5" style="87" customWidth="1"/>
    <col min="12804" max="12804" width="15.875" style="87" customWidth="1"/>
    <col min="12805" max="12805" width="13.25" style="87" bestFit="1" customWidth="1"/>
    <col min="12806" max="12806" width="14.25" style="87" bestFit="1" customWidth="1"/>
    <col min="12807" max="12807" width="11.875" style="87" bestFit="1" customWidth="1"/>
    <col min="12808" max="12808" width="13.75" style="87" customWidth="1"/>
    <col min="12809" max="13056" width="11" style="87"/>
    <col min="13057" max="13057" width="5.125" style="87" customWidth="1"/>
    <col min="13058" max="13058" width="32" style="87" customWidth="1"/>
    <col min="13059" max="13059" width="16.5" style="87" customWidth="1"/>
    <col min="13060" max="13060" width="15.875" style="87" customWidth="1"/>
    <col min="13061" max="13061" width="13.25" style="87" bestFit="1" customWidth="1"/>
    <col min="13062" max="13062" width="14.25" style="87" bestFit="1" customWidth="1"/>
    <col min="13063" max="13063" width="11.875" style="87" bestFit="1" customWidth="1"/>
    <col min="13064" max="13064" width="13.75" style="87" customWidth="1"/>
    <col min="13065" max="13312" width="11" style="87"/>
    <col min="13313" max="13313" width="5.125" style="87" customWidth="1"/>
    <col min="13314" max="13314" width="32" style="87" customWidth="1"/>
    <col min="13315" max="13315" width="16.5" style="87" customWidth="1"/>
    <col min="13316" max="13316" width="15.875" style="87" customWidth="1"/>
    <col min="13317" max="13317" width="13.25" style="87" bestFit="1" customWidth="1"/>
    <col min="13318" max="13318" width="14.25" style="87" bestFit="1" customWidth="1"/>
    <col min="13319" max="13319" width="11.875" style="87" bestFit="1" customWidth="1"/>
    <col min="13320" max="13320" width="13.75" style="87" customWidth="1"/>
    <col min="13321" max="13568" width="11" style="87"/>
    <col min="13569" max="13569" width="5.125" style="87" customWidth="1"/>
    <col min="13570" max="13570" width="32" style="87" customWidth="1"/>
    <col min="13571" max="13571" width="16.5" style="87" customWidth="1"/>
    <col min="13572" max="13572" width="15.875" style="87" customWidth="1"/>
    <col min="13573" max="13573" width="13.25" style="87" bestFit="1" customWidth="1"/>
    <col min="13574" max="13574" width="14.25" style="87" bestFit="1" customWidth="1"/>
    <col min="13575" max="13575" width="11.875" style="87" bestFit="1" customWidth="1"/>
    <col min="13576" max="13576" width="13.75" style="87" customWidth="1"/>
    <col min="13577" max="13824" width="11" style="87"/>
    <col min="13825" max="13825" width="5.125" style="87" customWidth="1"/>
    <col min="13826" max="13826" width="32" style="87" customWidth="1"/>
    <col min="13827" max="13827" width="16.5" style="87" customWidth="1"/>
    <col min="13828" max="13828" width="15.875" style="87" customWidth="1"/>
    <col min="13829" max="13829" width="13.25" style="87" bestFit="1" customWidth="1"/>
    <col min="13830" max="13830" width="14.25" style="87" bestFit="1" customWidth="1"/>
    <col min="13831" max="13831" width="11.875" style="87" bestFit="1" customWidth="1"/>
    <col min="13832" max="13832" width="13.75" style="87" customWidth="1"/>
    <col min="13833" max="14080" width="11" style="87"/>
    <col min="14081" max="14081" width="5.125" style="87" customWidth="1"/>
    <col min="14082" max="14082" width="32" style="87" customWidth="1"/>
    <col min="14083" max="14083" width="16.5" style="87" customWidth="1"/>
    <col min="14084" max="14084" width="15.875" style="87" customWidth="1"/>
    <col min="14085" max="14085" width="13.25" style="87" bestFit="1" customWidth="1"/>
    <col min="14086" max="14086" width="14.25" style="87" bestFit="1" customWidth="1"/>
    <col min="14087" max="14087" width="11.875" style="87" bestFit="1" customWidth="1"/>
    <col min="14088" max="14088" width="13.75" style="87" customWidth="1"/>
    <col min="14089" max="14336" width="11" style="87"/>
    <col min="14337" max="14337" width="5.125" style="87" customWidth="1"/>
    <col min="14338" max="14338" width="32" style="87" customWidth="1"/>
    <col min="14339" max="14339" width="16.5" style="87" customWidth="1"/>
    <col min="14340" max="14340" width="15.875" style="87" customWidth="1"/>
    <col min="14341" max="14341" width="13.25" style="87" bestFit="1" customWidth="1"/>
    <col min="14342" max="14342" width="14.25" style="87" bestFit="1" customWidth="1"/>
    <col min="14343" max="14343" width="11.875" style="87" bestFit="1" customWidth="1"/>
    <col min="14344" max="14344" width="13.75" style="87" customWidth="1"/>
    <col min="14345" max="14592" width="11" style="87"/>
    <col min="14593" max="14593" width="5.125" style="87" customWidth="1"/>
    <col min="14594" max="14594" width="32" style="87" customWidth="1"/>
    <col min="14595" max="14595" width="16.5" style="87" customWidth="1"/>
    <col min="14596" max="14596" width="15.875" style="87" customWidth="1"/>
    <col min="14597" max="14597" width="13.25" style="87" bestFit="1" customWidth="1"/>
    <col min="14598" max="14598" width="14.25" style="87" bestFit="1" customWidth="1"/>
    <col min="14599" max="14599" width="11.875" style="87" bestFit="1" customWidth="1"/>
    <col min="14600" max="14600" width="13.75" style="87" customWidth="1"/>
    <col min="14601" max="14848" width="11" style="87"/>
    <col min="14849" max="14849" width="5.125" style="87" customWidth="1"/>
    <col min="14850" max="14850" width="32" style="87" customWidth="1"/>
    <col min="14851" max="14851" width="16.5" style="87" customWidth="1"/>
    <col min="14852" max="14852" width="15.875" style="87" customWidth="1"/>
    <col min="14853" max="14853" width="13.25" style="87" bestFit="1" customWidth="1"/>
    <col min="14854" max="14854" width="14.25" style="87" bestFit="1" customWidth="1"/>
    <col min="14855" max="14855" width="11.875" style="87" bestFit="1" customWidth="1"/>
    <col min="14856" max="14856" width="13.75" style="87" customWidth="1"/>
    <col min="14857" max="15104" width="11" style="87"/>
    <col min="15105" max="15105" width="5.125" style="87" customWidth="1"/>
    <col min="15106" max="15106" width="32" style="87" customWidth="1"/>
    <col min="15107" max="15107" width="16.5" style="87" customWidth="1"/>
    <col min="15108" max="15108" width="15.875" style="87" customWidth="1"/>
    <col min="15109" max="15109" width="13.25" style="87" bestFit="1" customWidth="1"/>
    <col min="15110" max="15110" width="14.25" style="87" bestFit="1" customWidth="1"/>
    <col min="15111" max="15111" width="11.875" style="87" bestFit="1" customWidth="1"/>
    <col min="15112" max="15112" width="13.75" style="87" customWidth="1"/>
    <col min="15113" max="15360" width="11" style="87"/>
    <col min="15361" max="15361" width="5.125" style="87" customWidth="1"/>
    <col min="15362" max="15362" width="32" style="87" customWidth="1"/>
    <col min="15363" max="15363" width="16.5" style="87" customWidth="1"/>
    <col min="15364" max="15364" width="15.875" style="87" customWidth="1"/>
    <col min="15365" max="15365" width="13.25" style="87" bestFit="1" customWidth="1"/>
    <col min="15366" max="15366" width="14.25" style="87" bestFit="1" customWidth="1"/>
    <col min="15367" max="15367" width="11.875" style="87" bestFit="1" customWidth="1"/>
    <col min="15368" max="15368" width="13.75" style="87" customWidth="1"/>
    <col min="15369" max="15616" width="11" style="87"/>
    <col min="15617" max="15617" width="5.125" style="87" customWidth="1"/>
    <col min="15618" max="15618" width="32" style="87" customWidth="1"/>
    <col min="15619" max="15619" width="16.5" style="87" customWidth="1"/>
    <col min="15620" max="15620" width="15.875" style="87" customWidth="1"/>
    <col min="15621" max="15621" width="13.25" style="87" bestFit="1" customWidth="1"/>
    <col min="15622" max="15622" width="14.25" style="87" bestFit="1" customWidth="1"/>
    <col min="15623" max="15623" width="11.875" style="87" bestFit="1" customWidth="1"/>
    <col min="15624" max="15624" width="13.75" style="87" customWidth="1"/>
    <col min="15625" max="15872" width="11" style="87"/>
    <col min="15873" max="15873" width="5.125" style="87" customWidth="1"/>
    <col min="15874" max="15874" width="32" style="87" customWidth="1"/>
    <col min="15875" max="15875" width="16.5" style="87" customWidth="1"/>
    <col min="15876" max="15876" width="15.875" style="87" customWidth="1"/>
    <col min="15877" max="15877" width="13.25" style="87" bestFit="1" customWidth="1"/>
    <col min="15878" max="15878" width="14.25" style="87" bestFit="1" customWidth="1"/>
    <col min="15879" max="15879" width="11.875" style="87" bestFit="1" customWidth="1"/>
    <col min="15880" max="15880" width="13.75" style="87" customWidth="1"/>
    <col min="15881" max="16128" width="11" style="87"/>
    <col min="16129" max="16129" width="5.125" style="87" customWidth="1"/>
    <col min="16130" max="16130" width="32" style="87" customWidth="1"/>
    <col min="16131" max="16131" width="16.5" style="87" customWidth="1"/>
    <col min="16132" max="16132" width="15.875" style="87" customWidth="1"/>
    <col min="16133" max="16133" width="13.25" style="87" bestFit="1" customWidth="1"/>
    <col min="16134" max="16134" width="14.25" style="87" bestFit="1" customWidth="1"/>
    <col min="16135" max="16135" width="11.875" style="87" bestFit="1" customWidth="1"/>
    <col min="16136" max="16136" width="13.75" style="87" customWidth="1"/>
    <col min="16137" max="16384" width="11" style="87"/>
  </cols>
  <sheetData>
    <row r="1" spans="2:8">
      <c r="B1" s="84" t="s">
        <v>15</v>
      </c>
      <c r="C1" s="85"/>
      <c r="D1" s="85"/>
      <c r="E1" s="85"/>
      <c r="F1" s="85"/>
      <c r="G1" s="85"/>
      <c r="H1" s="86"/>
    </row>
    <row r="2" spans="2:8">
      <c r="B2" s="88" t="s">
        <v>19</v>
      </c>
      <c r="C2" s="89"/>
      <c r="D2" s="89"/>
      <c r="E2" s="89"/>
      <c r="F2" s="89"/>
      <c r="G2" s="89"/>
      <c r="H2" s="90"/>
    </row>
    <row r="3" spans="2:8">
      <c r="B3" s="88" t="s">
        <v>20</v>
      </c>
      <c r="C3" s="89"/>
      <c r="D3" s="89"/>
      <c r="E3" s="89"/>
      <c r="F3" s="89"/>
      <c r="G3" s="89"/>
      <c r="H3" s="90"/>
    </row>
    <row r="4" spans="2:8">
      <c r="B4" s="178" t="s">
        <v>104</v>
      </c>
      <c r="C4" s="179"/>
      <c r="D4" s="179"/>
      <c r="E4" s="179"/>
      <c r="F4" s="179"/>
      <c r="G4" s="179"/>
      <c r="H4" s="180"/>
    </row>
    <row r="5" spans="2:8">
      <c r="B5" s="181" t="s">
        <v>26</v>
      </c>
      <c r="C5" s="182"/>
      <c r="D5" s="182"/>
      <c r="E5" s="182"/>
      <c r="F5" s="182"/>
      <c r="G5" s="182"/>
      <c r="H5" s="183"/>
    </row>
    <row r="6" spans="2:8" ht="22.5">
      <c r="B6" s="94" t="s">
        <v>49</v>
      </c>
      <c r="C6" s="94" t="s">
        <v>105</v>
      </c>
      <c r="D6" s="94" t="s">
        <v>51</v>
      </c>
      <c r="E6" s="94" t="s">
        <v>106</v>
      </c>
      <c r="F6" s="94" t="s">
        <v>53</v>
      </c>
      <c r="G6" s="94" t="s">
        <v>107</v>
      </c>
      <c r="H6" s="94" t="s">
        <v>52</v>
      </c>
    </row>
    <row r="7" spans="2:8" ht="6" customHeight="1">
      <c r="B7" s="184"/>
      <c r="C7" s="96"/>
      <c r="D7" s="96"/>
      <c r="E7" s="96"/>
      <c r="F7" s="96"/>
      <c r="G7" s="96"/>
      <c r="H7" s="185"/>
    </row>
    <row r="8" spans="2:8">
      <c r="B8" s="163" t="s">
        <v>85</v>
      </c>
      <c r="C8" s="186">
        <f t="shared" ref="C8:H8" si="0">SUM(C9:C19)</f>
        <v>2113611112</v>
      </c>
      <c r="D8" s="186">
        <f t="shared" si="0"/>
        <v>44941119.849999994</v>
      </c>
      <c r="E8" s="186">
        <f t="shared" si="0"/>
        <v>11368000</v>
      </c>
      <c r="F8" s="186">
        <f t="shared" si="0"/>
        <v>0</v>
      </c>
      <c r="G8" s="186">
        <f t="shared" si="0"/>
        <v>0</v>
      </c>
      <c r="H8" s="187">
        <f t="shared" si="0"/>
        <v>0</v>
      </c>
    </row>
    <row r="9" spans="2:8">
      <c r="B9" s="188" t="s">
        <v>108</v>
      </c>
      <c r="C9" s="173">
        <v>90000000</v>
      </c>
      <c r="D9" s="173">
        <v>1757651.75</v>
      </c>
      <c r="E9" s="173">
        <v>0</v>
      </c>
      <c r="F9" s="173">
        <v>0</v>
      </c>
      <c r="G9" s="173">
        <v>0</v>
      </c>
      <c r="H9" s="189">
        <v>0</v>
      </c>
    </row>
    <row r="10" spans="2:8">
      <c r="B10" s="188" t="s">
        <v>109</v>
      </c>
      <c r="C10" s="173">
        <v>111111112</v>
      </c>
      <c r="D10" s="173">
        <v>2507701.5699999998</v>
      </c>
      <c r="E10" s="173">
        <v>0</v>
      </c>
      <c r="F10" s="173">
        <v>0</v>
      </c>
      <c r="G10" s="173">
        <v>0</v>
      </c>
      <c r="H10" s="189">
        <v>0</v>
      </c>
    </row>
    <row r="11" spans="2:8">
      <c r="B11" s="188" t="s">
        <v>110</v>
      </c>
      <c r="C11" s="173">
        <v>75000000</v>
      </c>
      <c r="D11" s="173">
        <v>1411256.66</v>
      </c>
      <c r="E11" s="173">
        <v>0</v>
      </c>
      <c r="F11" s="173">
        <v>0</v>
      </c>
      <c r="G11" s="173">
        <v>0</v>
      </c>
      <c r="H11" s="189">
        <v>0</v>
      </c>
    </row>
    <row r="12" spans="2:8">
      <c r="B12" s="188" t="s">
        <v>111</v>
      </c>
      <c r="C12" s="173">
        <v>18750000</v>
      </c>
      <c r="D12" s="173">
        <v>423174.68</v>
      </c>
      <c r="E12" s="173">
        <v>0</v>
      </c>
      <c r="F12" s="173">
        <v>0</v>
      </c>
      <c r="G12" s="173">
        <v>0</v>
      </c>
      <c r="H12" s="189">
        <v>0</v>
      </c>
    </row>
    <row r="13" spans="2:8">
      <c r="B13" s="188" t="s">
        <v>112</v>
      </c>
      <c r="C13" s="173">
        <v>68750000</v>
      </c>
      <c r="D13" s="173">
        <v>1564440.41</v>
      </c>
      <c r="E13" s="173">
        <v>0</v>
      </c>
      <c r="F13" s="173">
        <v>0</v>
      </c>
      <c r="G13" s="173">
        <v>0</v>
      </c>
      <c r="H13" s="189">
        <v>0</v>
      </c>
    </row>
    <row r="14" spans="2:8">
      <c r="B14" s="188" t="s">
        <v>113</v>
      </c>
      <c r="C14" s="173">
        <v>150000000</v>
      </c>
      <c r="D14" s="173">
        <v>3886300.93</v>
      </c>
      <c r="E14" s="173">
        <v>0</v>
      </c>
      <c r="F14" s="173">
        <v>0</v>
      </c>
      <c r="G14" s="173">
        <v>0</v>
      </c>
      <c r="H14" s="189">
        <v>0</v>
      </c>
    </row>
    <row r="15" spans="2:8">
      <c r="B15" s="188" t="s">
        <v>114</v>
      </c>
      <c r="C15" s="173">
        <v>300000000</v>
      </c>
      <c r="D15" s="173">
        <v>6534248.7799999993</v>
      </c>
      <c r="E15" s="173">
        <v>0</v>
      </c>
      <c r="F15" s="173">
        <v>0</v>
      </c>
      <c r="G15" s="173">
        <v>0</v>
      </c>
      <c r="H15" s="189">
        <v>0</v>
      </c>
    </row>
    <row r="16" spans="2:8">
      <c r="B16" s="188" t="s">
        <v>115</v>
      </c>
      <c r="C16" s="173">
        <v>200000000</v>
      </c>
      <c r="D16" s="173">
        <v>3658778.9000000004</v>
      </c>
      <c r="E16" s="173">
        <v>0</v>
      </c>
      <c r="F16" s="173">
        <v>0</v>
      </c>
      <c r="G16" s="173">
        <v>0</v>
      </c>
      <c r="H16" s="189">
        <v>0</v>
      </c>
    </row>
    <row r="17" spans="2:8">
      <c r="B17" s="188" t="s">
        <v>116</v>
      </c>
      <c r="C17" s="173">
        <v>300000000</v>
      </c>
      <c r="D17" s="173">
        <v>6841355.8300000001</v>
      </c>
      <c r="E17" s="173">
        <v>0</v>
      </c>
      <c r="F17" s="173">
        <v>0</v>
      </c>
      <c r="G17" s="173">
        <v>0</v>
      </c>
      <c r="H17" s="189">
        <v>0</v>
      </c>
    </row>
    <row r="18" spans="2:8">
      <c r="B18" s="188" t="s">
        <v>117</v>
      </c>
      <c r="C18" s="173">
        <v>450000000</v>
      </c>
      <c r="D18" s="173">
        <v>10005647</v>
      </c>
      <c r="E18" s="173">
        <v>0</v>
      </c>
      <c r="F18" s="173">
        <v>0</v>
      </c>
      <c r="G18" s="173">
        <v>0</v>
      </c>
      <c r="H18" s="189">
        <v>0</v>
      </c>
    </row>
    <row r="19" spans="2:8">
      <c r="B19" s="188" t="s">
        <v>118</v>
      </c>
      <c r="C19" s="173">
        <v>350000000</v>
      </c>
      <c r="D19" s="173">
        <v>6350563.3399999999</v>
      </c>
      <c r="E19" s="173">
        <v>11368000</v>
      </c>
      <c r="F19" s="173">
        <v>0</v>
      </c>
      <c r="G19" s="173">
        <v>0</v>
      </c>
      <c r="H19" s="189">
        <v>0</v>
      </c>
    </row>
    <row r="20" spans="2:8" ht="6.6" customHeight="1">
      <c r="B20" s="171"/>
      <c r="C20" s="103"/>
      <c r="D20" s="103"/>
      <c r="E20" s="103"/>
      <c r="F20" s="103"/>
      <c r="G20" s="103"/>
      <c r="H20" s="104"/>
    </row>
    <row r="21" spans="2:8">
      <c r="B21" s="163" t="s">
        <v>54</v>
      </c>
      <c r="C21" s="186">
        <f t="shared" ref="C21:H21" si="1">SUM(C22:C34)</f>
        <v>44822220.339999996</v>
      </c>
      <c r="D21" s="186">
        <f t="shared" si="1"/>
        <v>1123628196.72</v>
      </c>
      <c r="E21" s="186">
        <f t="shared" si="1"/>
        <v>0</v>
      </c>
      <c r="F21" s="186">
        <f t="shared" si="1"/>
        <v>15241745.409999998</v>
      </c>
      <c r="G21" s="186">
        <f t="shared" si="1"/>
        <v>3035665.5500000003</v>
      </c>
      <c r="H21" s="187">
        <f t="shared" si="1"/>
        <v>3953900.15</v>
      </c>
    </row>
    <row r="22" spans="2:8" ht="22.5">
      <c r="B22" s="188" t="s">
        <v>119</v>
      </c>
      <c r="C22" s="173">
        <v>0</v>
      </c>
      <c r="D22" s="173">
        <v>16381792.85</v>
      </c>
      <c r="E22" s="173">
        <v>0</v>
      </c>
      <c r="F22" s="173">
        <v>0</v>
      </c>
      <c r="G22" s="173">
        <v>0</v>
      </c>
      <c r="H22" s="189">
        <v>0</v>
      </c>
    </row>
    <row r="23" spans="2:8">
      <c r="B23" s="188" t="s">
        <v>120</v>
      </c>
      <c r="C23" s="173">
        <v>0</v>
      </c>
      <c r="D23" s="173">
        <v>0</v>
      </c>
      <c r="E23" s="173">
        <v>0</v>
      </c>
      <c r="F23" s="173">
        <v>8408364.0299999993</v>
      </c>
      <c r="G23" s="173">
        <v>0</v>
      </c>
      <c r="H23" s="189">
        <v>0</v>
      </c>
    </row>
    <row r="24" spans="2:8">
      <c r="B24" s="188" t="s">
        <v>56</v>
      </c>
      <c r="C24" s="173">
        <v>7414861.9000000004</v>
      </c>
      <c r="D24" s="173">
        <v>353982030.36000001</v>
      </c>
      <c r="E24" s="173">
        <v>0</v>
      </c>
      <c r="F24" s="173">
        <v>0</v>
      </c>
      <c r="G24" s="173">
        <v>3035665.5500000003</v>
      </c>
      <c r="H24" s="189">
        <v>0</v>
      </c>
    </row>
    <row r="25" spans="2:8" ht="22.5">
      <c r="B25" s="188" t="s">
        <v>57</v>
      </c>
      <c r="C25" s="173">
        <v>3590259.4799999995</v>
      </c>
      <c r="D25" s="173">
        <v>170220837.43000001</v>
      </c>
      <c r="E25" s="173">
        <v>0</v>
      </c>
      <c r="F25" s="173">
        <v>0</v>
      </c>
      <c r="G25" s="173">
        <v>0</v>
      </c>
      <c r="H25" s="189">
        <v>0</v>
      </c>
    </row>
    <row r="26" spans="2:8" ht="22.5">
      <c r="B26" s="188" t="s">
        <v>58</v>
      </c>
      <c r="C26" s="173">
        <v>1795155.68</v>
      </c>
      <c r="D26" s="173">
        <v>86471700.469999999</v>
      </c>
      <c r="E26" s="173">
        <v>0</v>
      </c>
      <c r="F26" s="173">
        <v>0</v>
      </c>
      <c r="G26" s="173">
        <v>0</v>
      </c>
      <c r="H26" s="189">
        <v>0</v>
      </c>
    </row>
    <row r="27" spans="2:8" ht="22.5">
      <c r="B27" s="188" t="s">
        <v>59</v>
      </c>
      <c r="C27" s="173">
        <v>14915627.52</v>
      </c>
      <c r="D27" s="173">
        <v>256563253.99000004</v>
      </c>
      <c r="E27" s="173">
        <v>0</v>
      </c>
      <c r="F27" s="173">
        <v>0</v>
      </c>
      <c r="G27" s="173">
        <v>0</v>
      </c>
      <c r="H27" s="189">
        <v>0</v>
      </c>
    </row>
    <row r="28" spans="2:8" ht="22.5">
      <c r="B28" s="188" t="s">
        <v>60</v>
      </c>
      <c r="C28" s="173">
        <v>1795129.74</v>
      </c>
      <c r="D28" s="173">
        <v>87377138.530000001</v>
      </c>
      <c r="E28" s="173">
        <v>0</v>
      </c>
      <c r="F28" s="173">
        <v>0</v>
      </c>
      <c r="G28" s="173">
        <v>0</v>
      </c>
      <c r="H28" s="189">
        <v>0</v>
      </c>
    </row>
    <row r="29" spans="2:8" ht="22.5">
      <c r="B29" s="188" t="s">
        <v>61</v>
      </c>
      <c r="C29" s="173">
        <v>2550299.5</v>
      </c>
      <c r="D29" s="173">
        <v>44330671.409999996</v>
      </c>
      <c r="E29" s="173">
        <v>0</v>
      </c>
      <c r="F29" s="173">
        <v>0</v>
      </c>
      <c r="G29" s="173">
        <v>0</v>
      </c>
      <c r="H29" s="189">
        <v>0</v>
      </c>
    </row>
    <row r="30" spans="2:8">
      <c r="B30" s="188" t="s">
        <v>62</v>
      </c>
      <c r="C30" s="173">
        <v>431870.91000000003</v>
      </c>
      <c r="D30" s="173">
        <v>28710934.52</v>
      </c>
      <c r="E30" s="173">
        <v>0</v>
      </c>
      <c r="F30" s="173">
        <v>0</v>
      </c>
      <c r="G30" s="173">
        <v>0</v>
      </c>
      <c r="H30" s="189">
        <v>0</v>
      </c>
    </row>
    <row r="31" spans="2:8">
      <c r="B31" s="188" t="s">
        <v>63</v>
      </c>
      <c r="C31" s="173">
        <v>561432.19999999995</v>
      </c>
      <c r="D31" s="173">
        <v>36833730.490000002</v>
      </c>
      <c r="E31" s="173">
        <v>0</v>
      </c>
      <c r="F31" s="173">
        <v>0</v>
      </c>
      <c r="G31" s="173">
        <v>0</v>
      </c>
      <c r="H31" s="189">
        <v>0</v>
      </c>
    </row>
    <row r="32" spans="2:8">
      <c r="B32" s="188" t="s">
        <v>121</v>
      </c>
      <c r="C32" s="173">
        <v>11767583.41</v>
      </c>
      <c r="D32" s="173">
        <v>42756106.670000002</v>
      </c>
      <c r="E32" s="173">
        <v>0</v>
      </c>
      <c r="F32" s="173">
        <v>6833381.379999999</v>
      </c>
      <c r="G32" s="173">
        <v>0</v>
      </c>
      <c r="H32" s="189">
        <v>0</v>
      </c>
    </row>
    <row r="33" spans="2:8">
      <c r="B33" s="188" t="s">
        <v>122</v>
      </c>
      <c r="C33" s="173">
        <v>0</v>
      </c>
      <c r="D33" s="173">
        <v>0</v>
      </c>
      <c r="E33" s="173">
        <v>0</v>
      </c>
      <c r="F33" s="173">
        <v>0</v>
      </c>
      <c r="G33" s="173">
        <v>0</v>
      </c>
      <c r="H33" s="189">
        <v>3045092.98</v>
      </c>
    </row>
    <row r="34" spans="2:8">
      <c r="B34" s="188" t="s">
        <v>123</v>
      </c>
      <c r="C34" s="173">
        <v>0</v>
      </c>
      <c r="D34" s="173">
        <v>0</v>
      </c>
      <c r="E34" s="173">
        <v>0</v>
      </c>
      <c r="F34" s="173">
        <v>0</v>
      </c>
      <c r="G34" s="173">
        <v>0</v>
      </c>
      <c r="H34" s="189">
        <v>908807.17</v>
      </c>
    </row>
    <row r="35" spans="2:8" ht="7.35" customHeight="1">
      <c r="B35" s="171"/>
      <c r="C35" s="172"/>
      <c r="D35" s="172"/>
      <c r="E35" s="172"/>
      <c r="F35" s="172"/>
      <c r="G35" s="172"/>
      <c r="H35" s="190"/>
    </row>
    <row r="36" spans="2:8">
      <c r="B36" s="175" t="s">
        <v>66</v>
      </c>
      <c r="C36" s="113">
        <f t="shared" ref="C36:H36" si="2">C8+C21</f>
        <v>2158433332.3400002</v>
      </c>
      <c r="D36" s="113">
        <f t="shared" si="2"/>
        <v>1168569316.5699999</v>
      </c>
      <c r="E36" s="113">
        <f t="shared" si="2"/>
        <v>11368000</v>
      </c>
      <c r="F36" s="113">
        <f t="shared" si="2"/>
        <v>15241745.409999998</v>
      </c>
      <c r="G36" s="113">
        <f t="shared" si="2"/>
        <v>3035665.5500000003</v>
      </c>
      <c r="H36" s="114">
        <f t="shared" si="2"/>
        <v>3953900.15</v>
      </c>
    </row>
    <row r="37" spans="2:8">
      <c r="B37" s="191" t="s">
        <v>124</v>
      </c>
      <c r="C37" s="191"/>
      <c r="D37" s="191"/>
      <c r="E37" s="191"/>
      <c r="F37" s="191"/>
      <c r="G37" s="191"/>
      <c r="H37" s="192"/>
    </row>
    <row r="38" spans="2:8" ht="20.45" customHeight="1">
      <c r="B38" s="191"/>
      <c r="C38" s="191"/>
      <c r="D38" s="191"/>
      <c r="E38" s="191"/>
      <c r="F38" s="191"/>
      <c r="G38" s="191"/>
      <c r="H38" s="191"/>
    </row>
  </sheetData>
  <mergeCells count="7">
    <mergeCell ref="B38:H38"/>
    <mergeCell ref="B1:H1"/>
    <mergeCell ref="B2:H2"/>
    <mergeCell ref="B3:H3"/>
    <mergeCell ref="B4:H4"/>
    <mergeCell ref="B5:H5"/>
    <mergeCell ref="B37:G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3D384-1DEC-441F-9ACF-194601BA52C2}">
  <sheetPr codeName="Hoja9"/>
  <dimension ref="A1:F32"/>
  <sheetViews>
    <sheetView topLeftCell="A20" workbookViewId="0">
      <selection activeCell="B1" sqref="B1:F31"/>
    </sheetView>
  </sheetViews>
  <sheetFormatPr baseColWidth="10" defaultRowHeight="11.25"/>
  <cols>
    <col min="1" max="1" width="5.5" style="87" customWidth="1"/>
    <col min="2" max="2" width="36.625" style="87" customWidth="1"/>
    <col min="3" max="3" width="27.125" style="87" customWidth="1"/>
    <col min="4" max="4" width="21.5" style="87" customWidth="1"/>
    <col min="5" max="5" width="13.75" style="87" customWidth="1"/>
    <col min="6" max="6" width="16.875" style="87" customWidth="1"/>
    <col min="7" max="254" width="11" style="87"/>
    <col min="255" max="255" width="5.5" style="87" customWidth="1"/>
    <col min="256" max="256" width="36.625" style="87" customWidth="1"/>
    <col min="257" max="257" width="27.125" style="87" customWidth="1"/>
    <col min="258" max="258" width="21.5" style="87" customWidth="1"/>
    <col min="259" max="259" width="13.75" style="87" customWidth="1"/>
    <col min="260" max="260" width="16.875" style="87" customWidth="1"/>
    <col min="261" max="261" width="11" style="87"/>
    <col min="262" max="262" width="22.875" style="87" customWidth="1"/>
    <col min="263" max="510" width="11" style="87"/>
    <col min="511" max="511" width="5.5" style="87" customWidth="1"/>
    <col min="512" max="512" width="36.625" style="87" customWidth="1"/>
    <col min="513" max="513" width="27.125" style="87" customWidth="1"/>
    <col min="514" max="514" width="21.5" style="87" customWidth="1"/>
    <col min="515" max="515" width="13.75" style="87" customWidth="1"/>
    <col min="516" max="516" width="16.875" style="87" customWidth="1"/>
    <col min="517" max="517" width="11" style="87"/>
    <col min="518" max="518" width="22.875" style="87" customWidth="1"/>
    <col min="519" max="766" width="11" style="87"/>
    <col min="767" max="767" width="5.5" style="87" customWidth="1"/>
    <col min="768" max="768" width="36.625" style="87" customWidth="1"/>
    <col min="769" max="769" width="27.125" style="87" customWidth="1"/>
    <col min="770" max="770" width="21.5" style="87" customWidth="1"/>
    <col min="771" max="771" width="13.75" style="87" customWidth="1"/>
    <col min="772" max="772" width="16.875" style="87" customWidth="1"/>
    <col min="773" max="773" width="11" style="87"/>
    <col min="774" max="774" width="22.875" style="87" customWidth="1"/>
    <col min="775" max="1022" width="11" style="87"/>
    <col min="1023" max="1023" width="5.5" style="87" customWidth="1"/>
    <col min="1024" max="1024" width="36.625" style="87" customWidth="1"/>
    <col min="1025" max="1025" width="27.125" style="87" customWidth="1"/>
    <col min="1026" max="1026" width="21.5" style="87" customWidth="1"/>
    <col min="1027" max="1027" width="13.75" style="87" customWidth="1"/>
    <col min="1028" max="1028" width="16.875" style="87" customWidth="1"/>
    <col min="1029" max="1029" width="11" style="87"/>
    <col min="1030" max="1030" width="22.875" style="87" customWidth="1"/>
    <col min="1031" max="1278" width="11" style="87"/>
    <col min="1279" max="1279" width="5.5" style="87" customWidth="1"/>
    <col min="1280" max="1280" width="36.625" style="87" customWidth="1"/>
    <col min="1281" max="1281" width="27.125" style="87" customWidth="1"/>
    <col min="1282" max="1282" width="21.5" style="87" customWidth="1"/>
    <col min="1283" max="1283" width="13.75" style="87" customWidth="1"/>
    <col min="1284" max="1284" width="16.875" style="87" customWidth="1"/>
    <col min="1285" max="1285" width="11" style="87"/>
    <col min="1286" max="1286" width="22.875" style="87" customWidth="1"/>
    <col min="1287" max="1534" width="11" style="87"/>
    <col min="1535" max="1535" width="5.5" style="87" customWidth="1"/>
    <col min="1536" max="1536" width="36.625" style="87" customWidth="1"/>
    <col min="1537" max="1537" width="27.125" style="87" customWidth="1"/>
    <col min="1538" max="1538" width="21.5" style="87" customWidth="1"/>
    <col min="1539" max="1539" width="13.75" style="87" customWidth="1"/>
    <col min="1540" max="1540" width="16.875" style="87" customWidth="1"/>
    <col min="1541" max="1541" width="11" style="87"/>
    <col min="1542" max="1542" width="22.875" style="87" customWidth="1"/>
    <col min="1543" max="1790" width="11" style="87"/>
    <col min="1791" max="1791" width="5.5" style="87" customWidth="1"/>
    <col min="1792" max="1792" width="36.625" style="87" customWidth="1"/>
    <col min="1793" max="1793" width="27.125" style="87" customWidth="1"/>
    <col min="1794" max="1794" width="21.5" style="87" customWidth="1"/>
    <col min="1795" max="1795" width="13.75" style="87" customWidth="1"/>
    <col min="1796" max="1796" width="16.875" style="87" customWidth="1"/>
    <col min="1797" max="1797" width="11" style="87"/>
    <col min="1798" max="1798" width="22.875" style="87" customWidth="1"/>
    <col min="1799" max="2046" width="11" style="87"/>
    <col min="2047" max="2047" width="5.5" style="87" customWidth="1"/>
    <col min="2048" max="2048" width="36.625" style="87" customWidth="1"/>
    <col min="2049" max="2049" width="27.125" style="87" customWidth="1"/>
    <col min="2050" max="2050" width="21.5" style="87" customWidth="1"/>
    <col min="2051" max="2051" width="13.75" style="87" customWidth="1"/>
    <col min="2052" max="2052" width="16.875" style="87" customWidth="1"/>
    <col min="2053" max="2053" width="11" style="87"/>
    <col min="2054" max="2054" width="22.875" style="87" customWidth="1"/>
    <col min="2055" max="2302" width="11" style="87"/>
    <col min="2303" max="2303" width="5.5" style="87" customWidth="1"/>
    <col min="2304" max="2304" width="36.625" style="87" customWidth="1"/>
    <col min="2305" max="2305" width="27.125" style="87" customWidth="1"/>
    <col min="2306" max="2306" width="21.5" style="87" customWidth="1"/>
    <col min="2307" max="2307" width="13.75" style="87" customWidth="1"/>
    <col min="2308" max="2308" width="16.875" style="87" customWidth="1"/>
    <col min="2309" max="2309" width="11" style="87"/>
    <col min="2310" max="2310" width="22.875" style="87" customWidth="1"/>
    <col min="2311" max="2558" width="11" style="87"/>
    <col min="2559" max="2559" width="5.5" style="87" customWidth="1"/>
    <col min="2560" max="2560" width="36.625" style="87" customWidth="1"/>
    <col min="2561" max="2561" width="27.125" style="87" customWidth="1"/>
    <col min="2562" max="2562" width="21.5" style="87" customWidth="1"/>
    <col min="2563" max="2563" width="13.75" style="87" customWidth="1"/>
    <col min="2564" max="2564" width="16.875" style="87" customWidth="1"/>
    <col min="2565" max="2565" width="11" style="87"/>
    <col min="2566" max="2566" width="22.875" style="87" customWidth="1"/>
    <col min="2567" max="2814" width="11" style="87"/>
    <col min="2815" max="2815" width="5.5" style="87" customWidth="1"/>
    <col min="2816" max="2816" width="36.625" style="87" customWidth="1"/>
    <col min="2817" max="2817" width="27.125" style="87" customWidth="1"/>
    <col min="2818" max="2818" width="21.5" style="87" customWidth="1"/>
    <col min="2819" max="2819" width="13.75" style="87" customWidth="1"/>
    <col min="2820" max="2820" width="16.875" style="87" customWidth="1"/>
    <col min="2821" max="2821" width="11" style="87"/>
    <col min="2822" max="2822" width="22.875" style="87" customWidth="1"/>
    <col min="2823" max="3070" width="11" style="87"/>
    <col min="3071" max="3071" width="5.5" style="87" customWidth="1"/>
    <col min="3072" max="3072" width="36.625" style="87" customWidth="1"/>
    <col min="3073" max="3073" width="27.125" style="87" customWidth="1"/>
    <col min="3074" max="3074" width="21.5" style="87" customWidth="1"/>
    <col min="3075" max="3075" width="13.75" style="87" customWidth="1"/>
    <col min="3076" max="3076" width="16.875" style="87" customWidth="1"/>
    <col min="3077" max="3077" width="11" style="87"/>
    <col min="3078" max="3078" width="22.875" style="87" customWidth="1"/>
    <col min="3079" max="3326" width="11" style="87"/>
    <col min="3327" max="3327" width="5.5" style="87" customWidth="1"/>
    <col min="3328" max="3328" width="36.625" style="87" customWidth="1"/>
    <col min="3329" max="3329" width="27.125" style="87" customWidth="1"/>
    <col min="3330" max="3330" width="21.5" style="87" customWidth="1"/>
    <col min="3331" max="3331" width="13.75" style="87" customWidth="1"/>
    <col min="3332" max="3332" width="16.875" style="87" customWidth="1"/>
    <col min="3333" max="3333" width="11" style="87"/>
    <col min="3334" max="3334" width="22.875" style="87" customWidth="1"/>
    <col min="3335" max="3582" width="11" style="87"/>
    <col min="3583" max="3583" width="5.5" style="87" customWidth="1"/>
    <col min="3584" max="3584" width="36.625" style="87" customWidth="1"/>
    <col min="3585" max="3585" width="27.125" style="87" customWidth="1"/>
    <col min="3586" max="3586" width="21.5" style="87" customWidth="1"/>
    <col min="3587" max="3587" width="13.75" style="87" customWidth="1"/>
    <col min="3588" max="3588" width="16.875" style="87" customWidth="1"/>
    <col min="3589" max="3589" width="11" style="87"/>
    <col min="3590" max="3590" width="22.875" style="87" customWidth="1"/>
    <col min="3591" max="3838" width="11" style="87"/>
    <col min="3839" max="3839" width="5.5" style="87" customWidth="1"/>
    <col min="3840" max="3840" width="36.625" style="87" customWidth="1"/>
    <col min="3841" max="3841" width="27.125" style="87" customWidth="1"/>
    <col min="3842" max="3842" width="21.5" style="87" customWidth="1"/>
    <col min="3843" max="3843" width="13.75" style="87" customWidth="1"/>
    <col min="3844" max="3844" width="16.875" style="87" customWidth="1"/>
    <col min="3845" max="3845" width="11" style="87"/>
    <col min="3846" max="3846" width="22.875" style="87" customWidth="1"/>
    <col min="3847" max="4094" width="11" style="87"/>
    <col min="4095" max="4095" width="5.5" style="87" customWidth="1"/>
    <col min="4096" max="4096" width="36.625" style="87" customWidth="1"/>
    <col min="4097" max="4097" width="27.125" style="87" customWidth="1"/>
    <col min="4098" max="4098" width="21.5" style="87" customWidth="1"/>
    <col min="4099" max="4099" width="13.75" style="87" customWidth="1"/>
    <col min="4100" max="4100" width="16.875" style="87" customWidth="1"/>
    <col min="4101" max="4101" width="11" style="87"/>
    <col min="4102" max="4102" width="22.875" style="87" customWidth="1"/>
    <col min="4103" max="4350" width="11" style="87"/>
    <col min="4351" max="4351" width="5.5" style="87" customWidth="1"/>
    <col min="4352" max="4352" width="36.625" style="87" customWidth="1"/>
    <col min="4353" max="4353" width="27.125" style="87" customWidth="1"/>
    <col min="4354" max="4354" width="21.5" style="87" customWidth="1"/>
    <col min="4355" max="4355" width="13.75" style="87" customWidth="1"/>
    <col min="4356" max="4356" width="16.875" style="87" customWidth="1"/>
    <col min="4357" max="4357" width="11" style="87"/>
    <col min="4358" max="4358" width="22.875" style="87" customWidth="1"/>
    <col min="4359" max="4606" width="11" style="87"/>
    <col min="4607" max="4607" width="5.5" style="87" customWidth="1"/>
    <col min="4608" max="4608" width="36.625" style="87" customWidth="1"/>
    <col min="4609" max="4609" width="27.125" style="87" customWidth="1"/>
    <col min="4610" max="4610" width="21.5" style="87" customWidth="1"/>
    <col min="4611" max="4611" width="13.75" style="87" customWidth="1"/>
    <col min="4612" max="4612" width="16.875" style="87" customWidth="1"/>
    <col min="4613" max="4613" width="11" style="87"/>
    <col min="4614" max="4614" width="22.875" style="87" customWidth="1"/>
    <col min="4615" max="4862" width="11" style="87"/>
    <col min="4863" max="4863" width="5.5" style="87" customWidth="1"/>
    <col min="4864" max="4864" width="36.625" style="87" customWidth="1"/>
    <col min="4865" max="4865" width="27.125" style="87" customWidth="1"/>
    <col min="4866" max="4866" width="21.5" style="87" customWidth="1"/>
    <col min="4867" max="4867" width="13.75" style="87" customWidth="1"/>
    <col min="4868" max="4868" width="16.875" style="87" customWidth="1"/>
    <col min="4869" max="4869" width="11" style="87"/>
    <col min="4870" max="4870" width="22.875" style="87" customWidth="1"/>
    <col min="4871" max="5118" width="11" style="87"/>
    <col min="5119" max="5119" width="5.5" style="87" customWidth="1"/>
    <col min="5120" max="5120" width="36.625" style="87" customWidth="1"/>
    <col min="5121" max="5121" width="27.125" style="87" customWidth="1"/>
    <col min="5122" max="5122" width="21.5" style="87" customWidth="1"/>
    <col min="5123" max="5123" width="13.75" style="87" customWidth="1"/>
    <col min="5124" max="5124" width="16.875" style="87" customWidth="1"/>
    <col min="5125" max="5125" width="11" style="87"/>
    <col min="5126" max="5126" width="22.875" style="87" customWidth="1"/>
    <col min="5127" max="5374" width="11" style="87"/>
    <col min="5375" max="5375" width="5.5" style="87" customWidth="1"/>
    <col min="5376" max="5376" width="36.625" style="87" customWidth="1"/>
    <col min="5377" max="5377" width="27.125" style="87" customWidth="1"/>
    <col min="5378" max="5378" width="21.5" style="87" customWidth="1"/>
    <col min="5379" max="5379" width="13.75" style="87" customWidth="1"/>
    <col min="5380" max="5380" width="16.875" style="87" customWidth="1"/>
    <col min="5381" max="5381" width="11" style="87"/>
    <col min="5382" max="5382" width="22.875" style="87" customWidth="1"/>
    <col min="5383" max="5630" width="11" style="87"/>
    <col min="5631" max="5631" width="5.5" style="87" customWidth="1"/>
    <col min="5632" max="5632" width="36.625" style="87" customWidth="1"/>
    <col min="5633" max="5633" width="27.125" style="87" customWidth="1"/>
    <col min="5634" max="5634" width="21.5" style="87" customWidth="1"/>
    <col min="5635" max="5635" width="13.75" style="87" customWidth="1"/>
    <col min="5636" max="5636" width="16.875" style="87" customWidth="1"/>
    <col min="5637" max="5637" width="11" style="87"/>
    <col min="5638" max="5638" width="22.875" style="87" customWidth="1"/>
    <col min="5639" max="5886" width="11" style="87"/>
    <col min="5887" max="5887" width="5.5" style="87" customWidth="1"/>
    <col min="5888" max="5888" width="36.625" style="87" customWidth="1"/>
    <col min="5889" max="5889" width="27.125" style="87" customWidth="1"/>
    <col min="5890" max="5890" width="21.5" style="87" customWidth="1"/>
    <col min="5891" max="5891" width="13.75" style="87" customWidth="1"/>
    <col min="5892" max="5892" width="16.875" style="87" customWidth="1"/>
    <col min="5893" max="5893" width="11" style="87"/>
    <col min="5894" max="5894" width="22.875" style="87" customWidth="1"/>
    <col min="5895" max="6142" width="11" style="87"/>
    <col min="6143" max="6143" width="5.5" style="87" customWidth="1"/>
    <col min="6144" max="6144" width="36.625" style="87" customWidth="1"/>
    <col min="6145" max="6145" width="27.125" style="87" customWidth="1"/>
    <col min="6146" max="6146" width="21.5" style="87" customWidth="1"/>
    <col min="6147" max="6147" width="13.75" style="87" customWidth="1"/>
    <col min="6148" max="6148" width="16.875" style="87" customWidth="1"/>
    <col min="6149" max="6149" width="11" style="87"/>
    <col min="6150" max="6150" width="22.875" style="87" customWidth="1"/>
    <col min="6151" max="6398" width="11" style="87"/>
    <col min="6399" max="6399" width="5.5" style="87" customWidth="1"/>
    <col min="6400" max="6400" width="36.625" style="87" customWidth="1"/>
    <col min="6401" max="6401" width="27.125" style="87" customWidth="1"/>
    <col min="6402" max="6402" width="21.5" style="87" customWidth="1"/>
    <col min="6403" max="6403" width="13.75" style="87" customWidth="1"/>
    <col min="6404" max="6404" width="16.875" style="87" customWidth="1"/>
    <col min="6405" max="6405" width="11" style="87"/>
    <col min="6406" max="6406" width="22.875" style="87" customWidth="1"/>
    <col min="6407" max="6654" width="11" style="87"/>
    <col min="6655" max="6655" width="5.5" style="87" customWidth="1"/>
    <col min="6656" max="6656" width="36.625" style="87" customWidth="1"/>
    <col min="6657" max="6657" width="27.125" style="87" customWidth="1"/>
    <col min="6658" max="6658" width="21.5" style="87" customWidth="1"/>
    <col min="6659" max="6659" width="13.75" style="87" customWidth="1"/>
    <col min="6660" max="6660" width="16.875" style="87" customWidth="1"/>
    <col min="6661" max="6661" width="11" style="87"/>
    <col min="6662" max="6662" width="22.875" style="87" customWidth="1"/>
    <col min="6663" max="6910" width="11" style="87"/>
    <col min="6911" max="6911" width="5.5" style="87" customWidth="1"/>
    <col min="6912" max="6912" width="36.625" style="87" customWidth="1"/>
    <col min="6913" max="6913" width="27.125" style="87" customWidth="1"/>
    <col min="6914" max="6914" width="21.5" style="87" customWidth="1"/>
    <col min="6915" max="6915" width="13.75" style="87" customWidth="1"/>
    <col min="6916" max="6916" width="16.875" style="87" customWidth="1"/>
    <col min="6917" max="6917" width="11" style="87"/>
    <col min="6918" max="6918" width="22.875" style="87" customWidth="1"/>
    <col min="6919" max="7166" width="11" style="87"/>
    <col min="7167" max="7167" width="5.5" style="87" customWidth="1"/>
    <col min="7168" max="7168" width="36.625" style="87" customWidth="1"/>
    <col min="7169" max="7169" width="27.125" style="87" customWidth="1"/>
    <col min="7170" max="7170" width="21.5" style="87" customWidth="1"/>
    <col min="7171" max="7171" width="13.75" style="87" customWidth="1"/>
    <col min="7172" max="7172" width="16.875" style="87" customWidth="1"/>
    <col min="7173" max="7173" width="11" style="87"/>
    <col min="7174" max="7174" width="22.875" style="87" customWidth="1"/>
    <col min="7175" max="7422" width="11" style="87"/>
    <col min="7423" max="7423" width="5.5" style="87" customWidth="1"/>
    <col min="7424" max="7424" width="36.625" style="87" customWidth="1"/>
    <col min="7425" max="7425" width="27.125" style="87" customWidth="1"/>
    <col min="7426" max="7426" width="21.5" style="87" customWidth="1"/>
    <col min="7427" max="7427" width="13.75" style="87" customWidth="1"/>
    <col min="7428" max="7428" width="16.875" style="87" customWidth="1"/>
    <col min="7429" max="7429" width="11" style="87"/>
    <col min="7430" max="7430" width="22.875" style="87" customWidth="1"/>
    <col min="7431" max="7678" width="11" style="87"/>
    <col min="7679" max="7679" width="5.5" style="87" customWidth="1"/>
    <col min="7680" max="7680" width="36.625" style="87" customWidth="1"/>
    <col min="7681" max="7681" width="27.125" style="87" customWidth="1"/>
    <col min="7682" max="7682" width="21.5" style="87" customWidth="1"/>
    <col min="7683" max="7683" width="13.75" style="87" customWidth="1"/>
    <col min="7684" max="7684" width="16.875" style="87" customWidth="1"/>
    <col min="7685" max="7685" width="11" style="87"/>
    <col min="7686" max="7686" width="22.875" style="87" customWidth="1"/>
    <col min="7687" max="7934" width="11" style="87"/>
    <col min="7935" max="7935" width="5.5" style="87" customWidth="1"/>
    <col min="7936" max="7936" width="36.625" style="87" customWidth="1"/>
    <col min="7937" max="7937" width="27.125" style="87" customWidth="1"/>
    <col min="7938" max="7938" width="21.5" style="87" customWidth="1"/>
    <col min="7939" max="7939" width="13.75" style="87" customWidth="1"/>
    <col min="7940" max="7940" width="16.875" style="87" customWidth="1"/>
    <col min="7941" max="7941" width="11" style="87"/>
    <col min="7942" max="7942" width="22.875" style="87" customWidth="1"/>
    <col min="7943" max="8190" width="11" style="87"/>
    <col min="8191" max="8191" width="5.5" style="87" customWidth="1"/>
    <col min="8192" max="8192" width="36.625" style="87" customWidth="1"/>
    <col min="8193" max="8193" width="27.125" style="87" customWidth="1"/>
    <col min="8194" max="8194" width="21.5" style="87" customWidth="1"/>
    <col min="8195" max="8195" width="13.75" style="87" customWidth="1"/>
    <col min="8196" max="8196" width="16.875" style="87" customWidth="1"/>
    <col min="8197" max="8197" width="11" style="87"/>
    <col min="8198" max="8198" width="22.875" style="87" customWidth="1"/>
    <col min="8199" max="8446" width="11" style="87"/>
    <col min="8447" max="8447" width="5.5" style="87" customWidth="1"/>
    <col min="8448" max="8448" width="36.625" style="87" customWidth="1"/>
    <col min="8449" max="8449" width="27.125" style="87" customWidth="1"/>
    <col min="8450" max="8450" width="21.5" style="87" customWidth="1"/>
    <col min="8451" max="8451" width="13.75" style="87" customWidth="1"/>
    <col min="8452" max="8452" width="16.875" style="87" customWidth="1"/>
    <col min="8453" max="8453" width="11" style="87"/>
    <col min="8454" max="8454" width="22.875" style="87" customWidth="1"/>
    <col min="8455" max="8702" width="11" style="87"/>
    <col min="8703" max="8703" width="5.5" style="87" customWidth="1"/>
    <col min="8704" max="8704" width="36.625" style="87" customWidth="1"/>
    <col min="8705" max="8705" width="27.125" style="87" customWidth="1"/>
    <col min="8706" max="8706" width="21.5" style="87" customWidth="1"/>
    <col min="8707" max="8707" width="13.75" style="87" customWidth="1"/>
    <col min="8708" max="8708" width="16.875" style="87" customWidth="1"/>
    <col min="8709" max="8709" width="11" style="87"/>
    <col min="8710" max="8710" width="22.875" style="87" customWidth="1"/>
    <col min="8711" max="8958" width="11" style="87"/>
    <col min="8959" max="8959" width="5.5" style="87" customWidth="1"/>
    <col min="8960" max="8960" width="36.625" style="87" customWidth="1"/>
    <col min="8961" max="8961" width="27.125" style="87" customWidth="1"/>
    <col min="8962" max="8962" width="21.5" style="87" customWidth="1"/>
    <col min="8963" max="8963" width="13.75" style="87" customWidth="1"/>
    <col min="8964" max="8964" width="16.875" style="87" customWidth="1"/>
    <col min="8965" max="8965" width="11" style="87"/>
    <col min="8966" max="8966" width="22.875" style="87" customWidth="1"/>
    <col min="8967" max="9214" width="11" style="87"/>
    <col min="9215" max="9215" width="5.5" style="87" customWidth="1"/>
    <col min="9216" max="9216" width="36.625" style="87" customWidth="1"/>
    <col min="9217" max="9217" width="27.125" style="87" customWidth="1"/>
    <col min="9218" max="9218" width="21.5" style="87" customWidth="1"/>
    <col min="9219" max="9219" width="13.75" style="87" customWidth="1"/>
    <col min="9220" max="9220" width="16.875" style="87" customWidth="1"/>
    <col min="9221" max="9221" width="11" style="87"/>
    <col min="9222" max="9222" width="22.875" style="87" customWidth="1"/>
    <col min="9223" max="9470" width="11" style="87"/>
    <col min="9471" max="9471" width="5.5" style="87" customWidth="1"/>
    <col min="9472" max="9472" width="36.625" style="87" customWidth="1"/>
    <col min="9473" max="9473" width="27.125" style="87" customWidth="1"/>
    <col min="9474" max="9474" width="21.5" style="87" customWidth="1"/>
    <col min="9475" max="9475" width="13.75" style="87" customWidth="1"/>
    <col min="9476" max="9476" width="16.875" style="87" customWidth="1"/>
    <col min="9477" max="9477" width="11" style="87"/>
    <col min="9478" max="9478" width="22.875" style="87" customWidth="1"/>
    <col min="9479" max="9726" width="11" style="87"/>
    <col min="9727" max="9727" width="5.5" style="87" customWidth="1"/>
    <col min="9728" max="9728" width="36.625" style="87" customWidth="1"/>
    <col min="9729" max="9729" width="27.125" style="87" customWidth="1"/>
    <col min="9730" max="9730" width="21.5" style="87" customWidth="1"/>
    <col min="9731" max="9731" width="13.75" style="87" customWidth="1"/>
    <col min="9732" max="9732" width="16.875" style="87" customWidth="1"/>
    <col min="9733" max="9733" width="11" style="87"/>
    <col min="9734" max="9734" width="22.875" style="87" customWidth="1"/>
    <col min="9735" max="9982" width="11" style="87"/>
    <col min="9983" max="9983" width="5.5" style="87" customWidth="1"/>
    <col min="9984" max="9984" width="36.625" style="87" customWidth="1"/>
    <col min="9985" max="9985" width="27.125" style="87" customWidth="1"/>
    <col min="9986" max="9986" width="21.5" style="87" customWidth="1"/>
    <col min="9987" max="9987" width="13.75" style="87" customWidth="1"/>
    <col min="9988" max="9988" width="16.875" style="87" customWidth="1"/>
    <col min="9989" max="9989" width="11" style="87"/>
    <col min="9990" max="9990" width="22.875" style="87" customWidth="1"/>
    <col min="9991" max="10238" width="11" style="87"/>
    <col min="10239" max="10239" width="5.5" style="87" customWidth="1"/>
    <col min="10240" max="10240" width="36.625" style="87" customWidth="1"/>
    <col min="10241" max="10241" width="27.125" style="87" customWidth="1"/>
    <col min="10242" max="10242" width="21.5" style="87" customWidth="1"/>
    <col min="10243" max="10243" width="13.75" style="87" customWidth="1"/>
    <col min="10244" max="10244" width="16.875" style="87" customWidth="1"/>
    <col min="10245" max="10245" width="11" style="87"/>
    <col min="10246" max="10246" width="22.875" style="87" customWidth="1"/>
    <col min="10247" max="10494" width="11" style="87"/>
    <col min="10495" max="10495" width="5.5" style="87" customWidth="1"/>
    <col min="10496" max="10496" width="36.625" style="87" customWidth="1"/>
    <col min="10497" max="10497" width="27.125" style="87" customWidth="1"/>
    <col min="10498" max="10498" width="21.5" style="87" customWidth="1"/>
    <col min="10499" max="10499" width="13.75" style="87" customWidth="1"/>
    <col min="10500" max="10500" width="16.875" style="87" customWidth="1"/>
    <col min="10501" max="10501" width="11" style="87"/>
    <col min="10502" max="10502" width="22.875" style="87" customWidth="1"/>
    <col min="10503" max="10750" width="11" style="87"/>
    <col min="10751" max="10751" width="5.5" style="87" customWidth="1"/>
    <col min="10752" max="10752" width="36.625" style="87" customWidth="1"/>
    <col min="10753" max="10753" width="27.125" style="87" customWidth="1"/>
    <col min="10754" max="10754" width="21.5" style="87" customWidth="1"/>
    <col min="10755" max="10755" width="13.75" style="87" customWidth="1"/>
    <col min="10756" max="10756" width="16.875" style="87" customWidth="1"/>
    <col min="10757" max="10757" width="11" style="87"/>
    <col min="10758" max="10758" width="22.875" style="87" customWidth="1"/>
    <col min="10759" max="11006" width="11" style="87"/>
    <col min="11007" max="11007" width="5.5" style="87" customWidth="1"/>
    <col min="11008" max="11008" width="36.625" style="87" customWidth="1"/>
    <col min="11009" max="11009" width="27.125" style="87" customWidth="1"/>
    <col min="11010" max="11010" width="21.5" style="87" customWidth="1"/>
    <col min="11011" max="11011" width="13.75" style="87" customWidth="1"/>
    <col min="11012" max="11012" width="16.875" style="87" customWidth="1"/>
    <col min="11013" max="11013" width="11" style="87"/>
    <col min="11014" max="11014" width="22.875" style="87" customWidth="1"/>
    <col min="11015" max="11262" width="11" style="87"/>
    <col min="11263" max="11263" width="5.5" style="87" customWidth="1"/>
    <col min="11264" max="11264" width="36.625" style="87" customWidth="1"/>
    <col min="11265" max="11265" width="27.125" style="87" customWidth="1"/>
    <col min="11266" max="11266" width="21.5" style="87" customWidth="1"/>
    <col min="11267" max="11267" width="13.75" style="87" customWidth="1"/>
    <col min="11268" max="11268" width="16.875" style="87" customWidth="1"/>
    <col min="11269" max="11269" width="11" style="87"/>
    <col min="11270" max="11270" width="22.875" style="87" customWidth="1"/>
    <col min="11271" max="11518" width="11" style="87"/>
    <col min="11519" max="11519" width="5.5" style="87" customWidth="1"/>
    <col min="11520" max="11520" width="36.625" style="87" customWidth="1"/>
    <col min="11521" max="11521" width="27.125" style="87" customWidth="1"/>
    <col min="11522" max="11522" width="21.5" style="87" customWidth="1"/>
    <col min="11523" max="11523" width="13.75" style="87" customWidth="1"/>
    <col min="11524" max="11524" width="16.875" style="87" customWidth="1"/>
    <col min="11525" max="11525" width="11" style="87"/>
    <col min="11526" max="11526" width="22.875" style="87" customWidth="1"/>
    <col min="11527" max="11774" width="11" style="87"/>
    <col min="11775" max="11775" width="5.5" style="87" customWidth="1"/>
    <col min="11776" max="11776" width="36.625" style="87" customWidth="1"/>
    <col min="11777" max="11777" width="27.125" style="87" customWidth="1"/>
    <col min="11778" max="11778" width="21.5" style="87" customWidth="1"/>
    <col min="11779" max="11779" width="13.75" style="87" customWidth="1"/>
    <col min="11780" max="11780" width="16.875" style="87" customWidth="1"/>
    <col min="11781" max="11781" width="11" style="87"/>
    <col min="11782" max="11782" width="22.875" style="87" customWidth="1"/>
    <col min="11783" max="12030" width="11" style="87"/>
    <col min="12031" max="12031" width="5.5" style="87" customWidth="1"/>
    <col min="12032" max="12032" width="36.625" style="87" customWidth="1"/>
    <col min="12033" max="12033" width="27.125" style="87" customWidth="1"/>
    <col min="12034" max="12034" width="21.5" style="87" customWidth="1"/>
    <col min="12035" max="12035" width="13.75" style="87" customWidth="1"/>
    <col min="12036" max="12036" width="16.875" style="87" customWidth="1"/>
    <col min="12037" max="12037" width="11" style="87"/>
    <col min="12038" max="12038" width="22.875" style="87" customWidth="1"/>
    <col min="12039" max="12286" width="11" style="87"/>
    <col min="12287" max="12287" width="5.5" style="87" customWidth="1"/>
    <col min="12288" max="12288" width="36.625" style="87" customWidth="1"/>
    <col min="12289" max="12289" width="27.125" style="87" customWidth="1"/>
    <col min="12290" max="12290" width="21.5" style="87" customWidth="1"/>
    <col min="12291" max="12291" width="13.75" style="87" customWidth="1"/>
    <col min="12292" max="12292" width="16.875" style="87" customWidth="1"/>
    <col min="12293" max="12293" width="11" style="87"/>
    <col min="12294" max="12294" width="22.875" style="87" customWidth="1"/>
    <col min="12295" max="12542" width="11" style="87"/>
    <col min="12543" max="12543" width="5.5" style="87" customWidth="1"/>
    <col min="12544" max="12544" width="36.625" style="87" customWidth="1"/>
    <col min="12545" max="12545" width="27.125" style="87" customWidth="1"/>
    <col min="12546" max="12546" width="21.5" style="87" customWidth="1"/>
    <col min="12547" max="12547" width="13.75" style="87" customWidth="1"/>
    <col min="12548" max="12548" width="16.875" style="87" customWidth="1"/>
    <col min="12549" max="12549" width="11" style="87"/>
    <col min="12550" max="12550" width="22.875" style="87" customWidth="1"/>
    <col min="12551" max="12798" width="11" style="87"/>
    <col min="12799" max="12799" width="5.5" style="87" customWidth="1"/>
    <col min="12800" max="12800" width="36.625" style="87" customWidth="1"/>
    <col min="12801" max="12801" width="27.125" style="87" customWidth="1"/>
    <col min="12802" max="12802" width="21.5" style="87" customWidth="1"/>
    <col min="12803" max="12803" width="13.75" style="87" customWidth="1"/>
    <col min="12804" max="12804" width="16.875" style="87" customWidth="1"/>
    <col min="12805" max="12805" width="11" style="87"/>
    <col min="12806" max="12806" width="22.875" style="87" customWidth="1"/>
    <col min="12807" max="13054" width="11" style="87"/>
    <col min="13055" max="13055" width="5.5" style="87" customWidth="1"/>
    <col min="13056" max="13056" width="36.625" style="87" customWidth="1"/>
    <col min="13057" max="13057" width="27.125" style="87" customWidth="1"/>
    <col min="13058" max="13058" width="21.5" style="87" customWidth="1"/>
    <col min="13059" max="13059" width="13.75" style="87" customWidth="1"/>
    <col min="13060" max="13060" width="16.875" style="87" customWidth="1"/>
    <col min="13061" max="13061" width="11" style="87"/>
    <col min="13062" max="13062" width="22.875" style="87" customWidth="1"/>
    <col min="13063" max="13310" width="11" style="87"/>
    <col min="13311" max="13311" width="5.5" style="87" customWidth="1"/>
    <col min="13312" max="13312" width="36.625" style="87" customWidth="1"/>
    <col min="13313" max="13313" width="27.125" style="87" customWidth="1"/>
    <col min="13314" max="13314" width="21.5" style="87" customWidth="1"/>
    <col min="13315" max="13315" width="13.75" style="87" customWidth="1"/>
    <col min="13316" max="13316" width="16.875" style="87" customWidth="1"/>
    <col min="13317" max="13317" width="11" style="87"/>
    <col min="13318" max="13318" width="22.875" style="87" customWidth="1"/>
    <col min="13319" max="13566" width="11" style="87"/>
    <col min="13567" max="13567" width="5.5" style="87" customWidth="1"/>
    <col min="13568" max="13568" width="36.625" style="87" customWidth="1"/>
    <col min="13569" max="13569" width="27.125" style="87" customWidth="1"/>
    <col min="13570" max="13570" width="21.5" style="87" customWidth="1"/>
    <col min="13571" max="13571" width="13.75" style="87" customWidth="1"/>
    <col min="13572" max="13572" width="16.875" style="87" customWidth="1"/>
    <col min="13573" max="13573" width="11" style="87"/>
    <col min="13574" max="13574" width="22.875" style="87" customWidth="1"/>
    <col min="13575" max="13822" width="11" style="87"/>
    <col min="13823" max="13823" width="5.5" style="87" customWidth="1"/>
    <col min="13824" max="13824" width="36.625" style="87" customWidth="1"/>
    <col min="13825" max="13825" width="27.125" style="87" customWidth="1"/>
    <col min="13826" max="13826" width="21.5" style="87" customWidth="1"/>
    <col min="13827" max="13827" width="13.75" style="87" customWidth="1"/>
    <col min="13828" max="13828" width="16.875" style="87" customWidth="1"/>
    <col min="13829" max="13829" width="11" style="87"/>
    <col min="13830" max="13830" width="22.875" style="87" customWidth="1"/>
    <col min="13831" max="14078" width="11" style="87"/>
    <col min="14079" max="14079" width="5.5" style="87" customWidth="1"/>
    <col min="14080" max="14080" width="36.625" style="87" customWidth="1"/>
    <col min="14081" max="14081" width="27.125" style="87" customWidth="1"/>
    <col min="14082" max="14082" width="21.5" style="87" customWidth="1"/>
    <col min="14083" max="14083" width="13.75" style="87" customWidth="1"/>
    <col min="14084" max="14084" width="16.875" style="87" customWidth="1"/>
    <col min="14085" max="14085" width="11" style="87"/>
    <col min="14086" max="14086" width="22.875" style="87" customWidth="1"/>
    <col min="14087" max="14334" width="11" style="87"/>
    <col min="14335" max="14335" width="5.5" style="87" customWidth="1"/>
    <col min="14336" max="14336" width="36.625" style="87" customWidth="1"/>
    <col min="14337" max="14337" width="27.125" style="87" customWidth="1"/>
    <col min="14338" max="14338" width="21.5" style="87" customWidth="1"/>
    <col min="14339" max="14339" width="13.75" style="87" customWidth="1"/>
    <col min="14340" max="14340" width="16.875" style="87" customWidth="1"/>
    <col min="14341" max="14341" width="11" style="87"/>
    <col min="14342" max="14342" width="22.875" style="87" customWidth="1"/>
    <col min="14343" max="14590" width="11" style="87"/>
    <col min="14591" max="14591" width="5.5" style="87" customWidth="1"/>
    <col min="14592" max="14592" width="36.625" style="87" customWidth="1"/>
    <col min="14593" max="14593" width="27.125" style="87" customWidth="1"/>
    <col min="14594" max="14594" width="21.5" style="87" customWidth="1"/>
    <col min="14595" max="14595" width="13.75" style="87" customWidth="1"/>
    <col min="14596" max="14596" width="16.875" style="87" customWidth="1"/>
    <col min="14597" max="14597" width="11" style="87"/>
    <col min="14598" max="14598" width="22.875" style="87" customWidth="1"/>
    <col min="14599" max="14846" width="11" style="87"/>
    <col min="14847" max="14847" width="5.5" style="87" customWidth="1"/>
    <col min="14848" max="14848" width="36.625" style="87" customWidth="1"/>
    <col min="14849" max="14849" width="27.125" style="87" customWidth="1"/>
    <col min="14850" max="14850" width="21.5" style="87" customWidth="1"/>
    <col min="14851" max="14851" width="13.75" style="87" customWidth="1"/>
    <col min="14852" max="14852" width="16.875" style="87" customWidth="1"/>
    <col min="14853" max="14853" width="11" style="87"/>
    <col min="14854" max="14854" width="22.875" style="87" customWidth="1"/>
    <col min="14855" max="15102" width="11" style="87"/>
    <col min="15103" max="15103" width="5.5" style="87" customWidth="1"/>
    <col min="15104" max="15104" width="36.625" style="87" customWidth="1"/>
    <col min="15105" max="15105" width="27.125" style="87" customWidth="1"/>
    <col min="15106" max="15106" width="21.5" style="87" customWidth="1"/>
    <col min="15107" max="15107" width="13.75" style="87" customWidth="1"/>
    <col min="15108" max="15108" width="16.875" style="87" customWidth="1"/>
    <col min="15109" max="15109" width="11" style="87"/>
    <col min="15110" max="15110" width="22.875" style="87" customWidth="1"/>
    <col min="15111" max="15358" width="11" style="87"/>
    <col min="15359" max="15359" width="5.5" style="87" customWidth="1"/>
    <col min="15360" max="15360" width="36.625" style="87" customWidth="1"/>
    <col min="15361" max="15361" width="27.125" style="87" customWidth="1"/>
    <col min="15362" max="15362" width="21.5" style="87" customWidth="1"/>
    <col min="15363" max="15363" width="13.75" style="87" customWidth="1"/>
    <col min="15364" max="15364" width="16.875" style="87" customWidth="1"/>
    <col min="15365" max="15365" width="11" style="87"/>
    <col min="15366" max="15366" width="22.875" style="87" customWidth="1"/>
    <col min="15367" max="15614" width="11" style="87"/>
    <col min="15615" max="15615" width="5.5" style="87" customWidth="1"/>
    <col min="15616" max="15616" width="36.625" style="87" customWidth="1"/>
    <col min="15617" max="15617" width="27.125" style="87" customWidth="1"/>
    <col min="15618" max="15618" width="21.5" style="87" customWidth="1"/>
    <col min="15619" max="15619" width="13.75" style="87" customWidth="1"/>
    <col min="15620" max="15620" width="16.875" style="87" customWidth="1"/>
    <col min="15621" max="15621" width="11" style="87"/>
    <col min="15622" max="15622" width="22.875" style="87" customWidth="1"/>
    <col min="15623" max="15870" width="11" style="87"/>
    <col min="15871" max="15871" width="5.5" style="87" customWidth="1"/>
    <col min="15872" max="15872" width="36.625" style="87" customWidth="1"/>
    <col min="15873" max="15873" width="27.125" style="87" customWidth="1"/>
    <col min="15874" max="15874" width="21.5" style="87" customWidth="1"/>
    <col min="15875" max="15875" width="13.75" style="87" customWidth="1"/>
    <col min="15876" max="15876" width="16.875" style="87" customWidth="1"/>
    <col min="15877" max="15877" width="11" style="87"/>
    <col min="15878" max="15878" width="22.875" style="87" customWidth="1"/>
    <col min="15879" max="16126" width="11" style="87"/>
    <col min="16127" max="16127" width="5.5" style="87" customWidth="1"/>
    <col min="16128" max="16128" width="36.625" style="87" customWidth="1"/>
    <col min="16129" max="16129" width="27.125" style="87" customWidth="1"/>
    <col min="16130" max="16130" width="21.5" style="87" customWidth="1"/>
    <col min="16131" max="16131" width="13.75" style="87" customWidth="1"/>
    <col min="16132" max="16132" width="16.875" style="87" customWidth="1"/>
    <col min="16133" max="16133" width="11" style="87"/>
    <col min="16134" max="16134" width="22.875" style="87" customWidth="1"/>
    <col min="16135" max="16384" width="11" style="87"/>
  </cols>
  <sheetData>
    <row r="1" spans="1:6">
      <c r="B1" s="84" t="s">
        <v>15</v>
      </c>
      <c r="C1" s="85"/>
      <c r="D1" s="85"/>
      <c r="E1" s="85"/>
      <c r="F1" s="86"/>
    </row>
    <row r="2" spans="1:6">
      <c r="B2" s="88" t="s">
        <v>19</v>
      </c>
      <c r="C2" s="89"/>
      <c r="D2" s="89"/>
      <c r="E2" s="89"/>
      <c r="F2" s="90"/>
    </row>
    <row r="3" spans="1:6">
      <c r="B3" s="88" t="s">
        <v>20</v>
      </c>
      <c r="C3" s="89"/>
      <c r="D3" s="89"/>
      <c r="E3" s="89"/>
      <c r="F3" s="90"/>
    </row>
    <row r="4" spans="1:6">
      <c r="B4" s="88" t="s">
        <v>125</v>
      </c>
      <c r="C4" s="89"/>
      <c r="D4" s="89"/>
      <c r="E4" s="89"/>
      <c r="F4" s="90"/>
    </row>
    <row r="5" spans="1:6">
      <c r="B5" s="88" t="s">
        <v>126</v>
      </c>
      <c r="C5" s="89"/>
      <c r="D5" s="89"/>
      <c r="E5" s="89"/>
      <c r="F5" s="90"/>
    </row>
    <row r="6" spans="1:6" ht="22.5">
      <c r="B6" s="94" t="s">
        <v>127</v>
      </c>
      <c r="C6" s="94" t="s">
        <v>89</v>
      </c>
      <c r="D6" s="94" t="s">
        <v>128</v>
      </c>
      <c r="E6" s="94" t="s">
        <v>129</v>
      </c>
      <c r="F6" s="94" t="s">
        <v>130</v>
      </c>
    </row>
    <row r="7" spans="1:6" ht="9" customHeight="1">
      <c r="B7" s="184"/>
      <c r="C7" s="96"/>
      <c r="D7" s="96"/>
      <c r="E7" s="96"/>
      <c r="F7" s="185"/>
    </row>
    <row r="8" spans="1:6">
      <c r="B8" s="163" t="s">
        <v>85</v>
      </c>
      <c r="C8" s="193"/>
      <c r="D8" s="194"/>
      <c r="E8" s="194"/>
      <c r="F8" s="174"/>
    </row>
    <row r="9" spans="1:6" ht="22.5">
      <c r="A9" s="195"/>
      <c r="B9" s="196" t="s">
        <v>131</v>
      </c>
      <c r="C9" s="197" t="s">
        <v>132</v>
      </c>
      <c r="D9" s="194" t="s">
        <v>133</v>
      </c>
      <c r="E9" s="194" t="s">
        <v>134</v>
      </c>
      <c r="F9" s="198" t="s">
        <v>135</v>
      </c>
    </row>
    <row r="10" spans="1:6" ht="22.5">
      <c r="A10" s="195"/>
      <c r="B10" s="196" t="s">
        <v>131</v>
      </c>
      <c r="C10" s="197" t="s">
        <v>136</v>
      </c>
      <c r="D10" s="194" t="s">
        <v>137</v>
      </c>
      <c r="E10" s="194" t="s">
        <v>138</v>
      </c>
      <c r="F10" s="198" t="s">
        <v>139</v>
      </c>
    </row>
    <row r="11" spans="1:6" ht="22.5">
      <c r="A11" s="195"/>
      <c r="B11" s="196" t="s">
        <v>131</v>
      </c>
      <c r="C11" s="197" t="s">
        <v>140</v>
      </c>
      <c r="D11" s="194" t="s">
        <v>133</v>
      </c>
      <c r="E11" s="194" t="s">
        <v>141</v>
      </c>
      <c r="F11" s="198" t="s">
        <v>142</v>
      </c>
    </row>
    <row r="12" spans="1:6" ht="22.5">
      <c r="A12" s="195"/>
      <c r="B12" s="196" t="s">
        <v>131</v>
      </c>
      <c r="C12" s="197" t="s">
        <v>143</v>
      </c>
      <c r="D12" s="194" t="s">
        <v>137</v>
      </c>
      <c r="E12" s="194" t="s">
        <v>144</v>
      </c>
      <c r="F12" s="198" t="s">
        <v>145</v>
      </c>
    </row>
    <row r="13" spans="1:6" ht="22.5">
      <c r="A13" s="195"/>
      <c r="B13" s="196" t="s">
        <v>131</v>
      </c>
      <c r="C13" s="197" t="s">
        <v>146</v>
      </c>
      <c r="D13" s="194" t="s">
        <v>137</v>
      </c>
      <c r="E13" s="194" t="s">
        <v>147</v>
      </c>
      <c r="F13" s="198" t="s">
        <v>148</v>
      </c>
    </row>
    <row r="14" spans="1:6" ht="22.5">
      <c r="A14" s="195"/>
      <c r="B14" s="196" t="s">
        <v>131</v>
      </c>
      <c r="C14" s="197" t="s">
        <v>149</v>
      </c>
      <c r="D14" s="194" t="s">
        <v>137</v>
      </c>
      <c r="E14" s="194" t="s">
        <v>150</v>
      </c>
      <c r="F14" s="198" t="s">
        <v>151</v>
      </c>
    </row>
    <row r="15" spans="1:6" ht="22.5">
      <c r="A15" s="195"/>
      <c r="B15" s="196" t="s">
        <v>131</v>
      </c>
      <c r="C15" s="197" t="s">
        <v>152</v>
      </c>
      <c r="D15" s="194" t="s">
        <v>137</v>
      </c>
      <c r="E15" s="194" t="s">
        <v>153</v>
      </c>
      <c r="F15" s="198" t="s">
        <v>154</v>
      </c>
    </row>
    <row r="16" spans="1:6" ht="22.5">
      <c r="A16" s="195"/>
      <c r="B16" s="196" t="s">
        <v>131</v>
      </c>
      <c r="C16" s="197" t="s">
        <v>155</v>
      </c>
      <c r="D16" s="194" t="s">
        <v>137</v>
      </c>
      <c r="E16" s="194" t="s">
        <v>156</v>
      </c>
      <c r="F16" s="198" t="s">
        <v>157</v>
      </c>
    </row>
    <row r="17" spans="1:6" ht="22.5">
      <c r="A17" s="195"/>
      <c r="B17" s="196" t="s">
        <v>131</v>
      </c>
      <c r="C17" s="197" t="s">
        <v>158</v>
      </c>
      <c r="D17" s="194" t="s">
        <v>133</v>
      </c>
      <c r="E17" s="194" t="s">
        <v>159</v>
      </c>
      <c r="F17" s="198" t="s">
        <v>160</v>
      </c>
    </row>
    <row r="18" spans="1:6" ht="22.5">
      <c r="A18" s="195"/>
      <c r="B18" s="196" t="s">
        <v>131</v>
      </c>
      <c r="C18" s="197" t="s">
        <v>161</v>
      </c>
      <c r="D18" s="194" t="s">
        <v>137</v>
      </c>
      <c r="E18" s="194" t="s">
        <v>162</v>
      </c>
      <c r="F18" s="198" t="s">
        <v>163</v>
      </c>
    </row>
    <row r="19" spans="1:6" ht="22.5">
      <c r="A19" s="195"/>
      <c r="B19" s="196" t="s">
        <v>131</v>
      </c>
      <c r="C19" s="197" t="s">
        <v>164</v>
      </c>
      <c r="D19" s="194" t="s">
        <v>137</v>
      </c>
      <c r="E19" s="194" t="s">
        <v>165</v>
      </c>
      <c r="F19" s="198" t="s">
        <v>166</v>
      </c>
    </row>
    <row r="20" spans="1:6" ht="9" customHeight="1">
      <c r="B20" s="199"/>
      <c r="C20" s="200"/>
      <c r="D20" s="194"/>
      <c r="E20" s="194"/>
      <c r="F20" s="198"/>
    </row>
    <row r="21" spans="1:6">
      <c r="B21" s="163" t="s">
        <v>54</v>
      </c>
      <c r="C21" s="200"/>
      <c r="D21" s="194"/>
      <c r="E21" s="194"/>
      <c r="F21" s="198"/>
    </row>
    <row r="22" spans="1:6" ht="22.5">
      <c r="B22" s="196" t="s">
        <v>167</v>
      </c>
      <c r="C22" s="200" t="s">
        <v>168</v>
      </c>
      <c r="D22" s="194" t="s">
        <v>169</v>
      </c>
      <c r="E22" s="194" t="s">
        <v>170</v>
      </c>
      <c r="F22" s="198" t="s">
        <v>171</v>
      </c>
    </row>
    <row r="23" spans="1:6" ht="22.5">
      <c r="B23" s="196" t="s">
        <v>172</v>
      </c>
      <c r="C23" s="200" t="s">
        <v>173</v>
      </c>
      <c r="D23" s="194" t="s">
        <v>174</v>
      </c>
      <c r="E23" s="194" t="s">
        <v>175</v>
      </c>
      <c r="F23" s="198" t="s">
        <v>176</v>
      </c>
    </row>
    <row r="24" spans="1:6" ht="22.5">
      <c r="B24" s="196" t="s">
        <v>172</v>
      </c>
      <c r="C24" s="194" t="s">
        <v>177</v>
      </c>
      <c r="D24" s="194" t="s">
        <v>174</v>
      </c>
      <c r="E24" s="194" t="s">
        <v>178</v>
      </c>
      <c r="F24" s="198" t="s">
        <v>179</v>
      </c>
    </row>
    <row r="25" spans="1:6" ht="22.5">
      <c r="B25" s="196" t="s">
        <v>172</v>
      </c>
      <c r="C25" s="194" t="s">
        <v>177</v>
      </c>
      <c r="D25" s="194" t="s">
        <v>174</v>
      </c>
      <c r="E25" s="194" t="s">
        <v>180</v>
      </c>
      <c r="F25" s="198" t="s">
        <v>181</v>
      </c>
    </row>
    <row r="26" spans="1:6" ht="22.5">
      <c r="B26" s="196" t="s">
        <v>172</v>
      </c>
      <c r="C26" s="194" t="s">
        <v>177</v>
      </c>
      <c r="D26" s="194" t="s">
        <v>174</v>
      </c>
      <c r="E26" s="194" t="s">
        <v>182</v>
      </c>
      <c r="F26" s="198" t="s">
        <v>183</v>
      </c>
    </row>
    <row r="27" spans="1:6" ht="22.5">
      <c r="B27" s="196" t="s">
        <v>172</v>
      </c>
      <c r="C27" s="194" t="s">
        <v>177</v>
      </c>
      <c r="D27" s="194" t="s">
        <v>174</v>
      </c>
      <c r="E27" s="194" t="s">
        <v>184</v>
      </c>
      <c r="F27" s="198" t="s">
        <v>185</v>
      </c>
    </row>
    <row r="28" spans="1:6" ht="22.5">
      <c r="B28" s="196" t="s">
        <v>172</v>
      </c>
      <c r="C28" s="194" t="s">
        <v>177</v>
      </c>
      <c r="D28" s="194" t="s">
        <v>174</v>
      </c>
      <c r="E28" s="194" t="s">
        <v>186</v>
      </c>
      <c r="F28" s="198" t="s">
        <v>187</v>
      </c>
    </row>
    <row r="29" spans="1:6" ht="22.5">
      <c r="B29" s="196" t="s">
        <v>172</v>
      </c>
      <c r="C29" s="200" t="s">
        <v>188</v>
      </c>
      <c r="D29" s="194" t="s">
        <v>174</v>
      </c>
      <c r="E29" s="194" t="s">
        <v>189</v>
      </c>
      <c r="F29" s="198" t="s">
        <v>190</v>
      </c>
    </row>
    <row r="30" spans="1:6" ht="22.5">
      <c r="B30" s="196" t="s">
        <v>172</v>
      </c>
      <c r="C30" s="200" t="s">
        <v>188</v>
      </c>
      <c r="D30" s="194" t="s">
        <v>174</v>
      </c>
      <c r="E30" s="194" t="s">
        <v>191</v>
      </c>
      <c r="F30" s="198" t="s">
        <v>192</v>
      </c>
    </row>
    <row r="31" spans="1:6" ht="45">
      <c r="B31" s="196" t="s">
        <v>193</v>
      </c>
      <c r="C31" s="200" t="s">
        <v>194</v>
      </c>
      <c r="D31" s="194" t="s">
        <v>174</v>
      </c>
      <c r="E31" s="194" t="s">
        <v>195</v>
      </c>
      <c r="F31" s="198" t="s">
        <v>196</v>
      </c>
    </row>
    <row r="32" spans="1:6">
      <c r="B32" s="201"/>
      <c r="C32" s="202"/>
      <c r="D32" s="202"/>
      <c r="E32" s="202"/>
      <c r="F32" s="203"/>
    </row>
  </sheetData>
  <mergeCells count="5">
    <mergeCell ref="B1:F1"/>
    <mergeCell ref="B2:F2"/>
    <mergeCell ref="B3:F3"/>
    <mergeCell ref="B4:F4"/>
    <mergeCell ref="B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Anexo 2.1 </vt:lpstr>
      <vt:lpstr>Anexo 2.2</vt:lpstr>
      <vt:lpstr>Anexo 2.3</vt:lpstr>
      <vt:lpstr>Anexo 2.4</vt:lpstr>
      <vt:lpstr>Anexo 2.5</vt:lpstr>
      <vt:lpstr>Anexo 2.6</vt:lpstr>
      <vt:lpstr>Anexo 2.7</vt:lpstr>
      <vt:lpstr>Anexo 2.8</vt:lpstr>
      <vt:lpstr>Anexo 2.9</vt:lpstr>
      <vt:lpstr>Anexo 2.10</vt:lpstr>
      <vt:lpstr>Anexo 2.11</vt:lpstr>
      <vt:lpstr>Anexo 2.12</vt:lpstr>
      <vt:lpstr>'Anexo 2.1 '!Área_de_impresión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2022-11-20T03:37:40Z</cp:lastPrinted>
  <dcterms:created xsi:type="dcterms:W3CDTF">2019-11-11T16:42:28Z</dcterms:created>
  <dcterms:modified xsi:type="dcterms:W3CDTF">2023-01-17T14:36:24Z</dcterms:modified>
</cp:coreProperties>
</file>